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etter\Desktop\"/>
    </mc:Choice>
  </mc:AlternateContent>
  <bookViews>
    <workbookView xWindow="0" yWindow="0" windowWidth="19050" windowHeight="7845"/>
  </bookViews>
  <sheets>
    <sheet name="2014-2015 YTD" sheetId="1" r:id="rId1"/>
    <sheet name="2011-2015 YTD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3" i="1"/>
  <c r="D4" i="1"/>
  <c r="D5" i="1"/>
  <c r="D6" i="1"/>
  <c r="D7" i="1"/>
  <c r="D8" i="1"/>
  <c r="D9" i="1"/>
  <c r="D10" i="1"/>
  <c r="D12" i="1"/>
  <c r="D2" i="1"/>
  <c r="D3" i="2" l="1"/>
  <c r="D4" i="2"/>
  <c r="D5" i="2"/>
  <c r="D6" i="2"/>
  <c r="D7" i="2"/>
  <c r="D8" i="2"/>
  <c r="D9" i="2"/>
  <c r="D10" i="2"/>
  <c r="D11" i="2"/>
  <c r="D12" i="2"/>
  <c r="D2" i="2"/>
  <c r="E4" i="1"/>
  <c r="E6" i="1"/>
  <c r="F6" i="1" s="1"/>
  <c r="E8" i="1"/>
  <c r="E10" i="1"/>
  <c r="F10" i="1" s="1"/>
  <c r="E12" i="1"/>
  <c r="H4" i="2"/>
  <c r="H6" i="2"/>
  <c r="H8" i="2"/>
  <c r="H10" i="2"/>
  <c r="H12" i="2"/>
  <c r="H3" i="1"/>
  <c r="H4" i="1"/>
  <c r="H5" i="1"/>
  <c r="H6" i="1"/>
  <c r="H7" i="1"/>
  <c r="H8" i="1"/>
  <c r="H9" i="1"/>
  <c r="H10" i="1"/>
  <c r="H11" i="1"/>
  <c r="H12" i="1"/>
  <c r="H2" i="1"/>
  <c r="G3" i="1"/>
  <c r="G4" i="1"/>
  <c r="G5" i="1"/>
  <c r="G6" i="1"/>
  <c r="G7" i="1"/>
  <c r="G8" i="1"/>
  <c r="G9" i="1"/>
  <c r="G10" i="1"/>
  <c r="G11" i="1"/>
  <c r="G12" i="1"/>
  <c r="G2" i="1"/>
  <c r="E3" i="1"/>
  <c r="F3" i="1" s="1"/>
  <c r="E5" i="1"/>
  <c r="F5" i="1" s="1"/>
  <c r="E7" i="1"/>
  <c r="F7" i="1" s="1"/>
  <c r="E9" i="1"/>
  <c r="F9" i="1" s="1"/>
  <c r="E11" i="1"/>
  <c r="F11" i="1" s="1"/>
  <c r="E2" i="1"/>
  <c r="F2" i="1" s="1"/>
  <c r="G12" i="2"/>
  <c r="E12" i="2"/>
  <c r="F12" i="2" s="1"/>
  <c r="G11" i="2"/>
  <c r="H11" i="2" s="1"/>
  <c r="E11" i="2"/>
  <c r="I11" i="2" s="1"/>
  <c r="G10" i="2"/>
  <c r="E10" i="2"/>
  <c r="F10" i="2" s="1"/>
  <c r="G9" i="2"/>
  <c r="H9" i="2" s="1"/>
  <c r="E9" i="2"/>
  <c r="I9" i="2" s="1"/>
  <c r="G8" i="2"/>
  <c r="E8" i="2"/>
  <c r="F8" i="2" s="1"/>
  <c r="G7" i="2"/>
  <c r="H7" i="2" s="1"/>
  <c r="E7" i="2"/>
  <c r="I7" i="2" s="1"/>
  <c r="G6" i="2"/>
  <c r="E6" i="2"/>
  <c r="F6" i="2" s="1"/>
  <c r="G5" i="2"/>
  <c r="H5" i="2" s="1"/>
  <c r="E5" i="2"/>
  <c r="I5" i="2" s="1"/>
  <c r="G4" i="2"/>
  <c r="E4" i="2"/>
  <c r="F4" i="2" s="1"/>
  <c r="G3" i="2"/>
  <c r="H3" i="2" s="1"/>
  <c r="E3" i="2"/>
  <c r="I3" i="2" s="1"/>
  <c r="G2" i="2"/>
  <c r="H2" i="2" s="1"/>
  <c r="E2" i="2"/>
  <c r="F2" i="2" s="1"/>
  <c r="F11" i="2" l="1"/>
  <c r="F9" i="2"/>
  <c r="F7" i="2"/>
  <c r="F5" i="2"/>
  <c r="F3" i="2"/>
  <c r="F12" i="1"/>
  <c r="I12" i="1"/>
  <c r="F8" i="1"/>
  <c r="I8" i="1"/>
  <c r="F4" i="1"/>
  <c r="I4" i="1"/>
  <c r="I10" i="1"/>
  <c r="I6" i="1"/>
  <c r="I2" i="1"/>
  <c r="I11" i="1"/>
  <c r="I9" i="1"/>
  <c r="I7" i="1"/>
  <c r="I5" i="1"/>
  <c r="I3" i="1"/>
  <c r="I2" i="2"/>
  <c r="I4" i="2"/>
  <c r="I6" i="2"/>
  <c r="I8" i="2"/>
  <c r="I10" i="2"/>
  <c r="I12" i="2"/>
</calcChain>
</file>

<file path=xl/sharedStrings.xml><?xml version="1.0" encoding="utf-8"?>
<sst xmlns="http://schemas.openxmlformats.org/spreadsheetml/2006/main" count="40" uniqueCount="24">
  <si>
    <t>State</t>
  </si>
  <si>
    <t>Arizona</t>
  </si>
  <si>
    <t>California</t>
  </si>
  <si>
    <t>Florida</t>
  </si>
  <si>
    <t>Hawaii</t>
  </si>
  <si>
    <t>Illinois</t>
  </si>
  <si>
    <t>Michigan</t>
  </si>
  <si>
    <t>New Jersey</t>
  </si>
  <si>
    <t>New York</t>
  </si>
  <si>
    <t>Ohio</t>
  </si>
  <si>
    <t>Rhode Island</t>
  </si>
  <si>
    <t>Texas</t>
  </si>
  <si>
    <t>Inflation increase 2011-2015</t>
  </si>
  <si>
    <t>Actual increase 2011-2015</t>
  </si>
  <si>
    <t>Inflation increase 2014-2015</t>
  </si>
  <si>
    <t>Actual increase 2014-2015</t>
  </si>
  <si>
    <t>Inflation % increase 2014-2015</t>
  </si>
  <si>
    <t>Actual-inflation difference 2014-2015</t>
  </si>
  <si>
    <t>Actual % increase 2014-2015</t>
  </si>
  <si>
    <t>Actual-insurance difference 2011-2015</t>
  </si>
  <si>
    <t>2011 annual body labor rate average</t>
  </si>
  <si>
    <t>2015 YTD average body labor rate (Mitchell Vol. 15, issue 3 report)</t>
  </si>
  <si>
    <t>2014  annual body labor rate average</t>
  </si>
  <si>
    <t>2015 rate under inflation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</si>
</sst>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0" fontId="0" fillId="0" borderId="0" xfId="0" applyNumberFormat="1"/>
    <xf numFmtId="0" fontId="0" fillId="2" borderId="0" xfId="0" applyFill="1"/>
    <xf numFmtId="10" fontId="0" fillId="2" borderId="0" xfId="0" applyNumberFormat="1" applyFill="1"/>
    <xf numFmtId="0" fontId="1" fillId="0" borderId="0" xfId="0" applyFont="1"/>
    <xf numFmtId="7" fontId="0" fillId="0" borderId="0" xfId="0" applyNumberFormat="1"/>
    <xf numFmtId="7" fontId="0" fillId="2" borderId="0" xfId="0" applyNumberFormat="1" applyFill="1"/>
    <xf numFmtId="7" fontId="0" fillId="0" borderId="0" xfId="0" applyNumberFormat="1" applyBorder="1"/>
    <xf numFmtId="7" fontId="0" fillId="2" borderId="0" xfId="0" applyNumberFormat="1" applyFill="1" applyBorder="1"/>
    <xf numFmtId="0" fontId="1" fillId="0" borderId="0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D17" sqref="D17"/>
    </sheetView>
  </sheetViews>
  <sheetFormatPr defaultRowHeight="15" x14ac:dyDescent="0.25"/>
  <cols>
    <col min="1" max="1" width="14.85546875" customWidth="1"/>
    <col min="2" max="2" width="12" customWidth="1"/>
    <col min="3" max="3" width="8.7109375" customWidth="1"/>
    <col min="4" max="4" width="22.28515625" customWidth="1"/>
    <col min="5" max="5" width="16.140625" customWidth="1"/>
    <col min="6" max="6" width="18.42578125" customWidth="1"/>
    <col min="7" max="7" width="14.140625" customWidth="1"/>
    <col min="8" max="8" width="16.28515625" customWidth="1"/>
    <col min="9" max="9" width="24.5703125" customWidth="1"/>
  </cols>
  <sheetData>
    <row r="1" spans="1:9" s="4" customFormat="1" x14ac:dyDescent="0.25">
      <c r="A1" s="4" t="s">
        <v>0</v>
      </c>
      <c r="B1" s="4" t="s">
        <v>22</v>
      </c>
      <c r="C1" s="4" t="s">
        <v>21</v>
      </c>
      <c r="D1" s="4" t="s">
        <v>23</v>
      </c>
      <c r="E1" s="4" t="s">
        <v>14</v>
      </c>
      <c r="F1" s="4" t="s">
        <v>16</v>
      </c>
      <c r="G1" s="4" t="s">
        <v>15</v>
      </c>
      <c r="H1" s="4" t="s">
        <v>18</v>
      </c>
      <c r="I1" s="4" t="s">
        <v>17</v>
      </c>
    </row>
    <row r="2" spans="1:9" x14ac:dyDescent="0.25">
      <c r="A2" t="s">
        <v>1</v>
      </c>
      <c r="B2" s="5">
        <v>49.81</v>
      </c>
      <c r="C2" s="5">
        <v>49.77</v>
      </c>
      <c r="D2" s="5">
        <f>B2*1.008</f>
        <v>50.208480000000002</v>
      </c>
      <c r="E2" s="5">
        <f>D2-B2</f>
        <v>0.39847999999999928</v>
      </c>
      <c r="F2" s="1">
        <f>E2/B2</f>
        <v>7.9999999999999846E-3</v>
      </c>
      <c r="G2" s="5">
        <f>C2-B2</f>
        <v>-3.9999999999999147E-2</v>
      </c>
      <c r="H2" s="1">
        <f>G2/B2</f>
        <v>-8.0305159606503006E-4</v>
      </c>
      <c r="I2" s="5">
        <f>G2-E2</f>
        <v>-0.43847999999999843</v>
      </c>
    </row>
    <row r="3" spans="1:9" s="2" customFormat="1" x14ac:dyDescent="0.25">
      <c r="A3" s="2" t="s">
        <v>2</v>
      </c>
      <c r="B3" s="6">
        <v>54.58</v>
      </c>
      <c r="C3" s="6">
        <v>55.39</v>
      </c>
      <c r="D3" s="6">
        <f t="shared" ref="D3:D12" si="0">B3*1.008</f>
        <v>55.016639999999995</v>
      </c>
      <c r="E3" s="6">
        <f t="shared" ref="E3:E12" si="1">D3-B3</f>
        <v>0.43663999999999703</v>
      </c>
      <c r="F3" s="3">
        <f t="shared" ref="F3:F12" si="2">E3/B3</f>
        <v>7.9999999999999464E-3</v>
      </c>
      <c r="G3" s="6">
        <f t="shared" ref="G3:G12" si="3">C3-B3</f>
        <v>0.81000000000000227</v>
      </c>
      <c r="H3" s="3">
        <f t="shared" ref="H3:H12" si="4">G3/B3</f>
        <v>1.4840600952729981E-2</v>
      </c>
      <c r="I3" s="6">
        <f t="shared" ref="I3:I12" si="5">G3-E3</f>
        <v>0.37336000000000524</v>
      </c>
    </row>
    <row r="4" spans="1:9" x14ac:dyDescent="0.25">
      <c r="A4" t="s">
        <v>3</v>
      </c>
      <c r="B4" s="5">
        <v>42.68</v>
      </c>
      <c r="C4" s="5">
        <v>42.83</v>
      </c>
      <c r="D4" s="5">
        <f t="shared" si="0"/>
        <v>43.021439999999998</v>
      </c>
      <c r="E4" s="5">
        <f t="shared" si="1"/>
        <v>0.34143999999999863</v>
      </c>
      <c r="F4" s="1">
        <f t="shared" si="2"/>
        <v>7.9999999999999672E-3</v>
      </c>
      <c r="G4" s="5">
        <f t="shared" si="3"/>
        <v>0.14999999999999858</v>
      </c>
      <c r="H4" s="1">
        <f t="shared" si="4"/>
        <v>3.5145267104029656E-3</v>
      </c>
      <c r="I4" s="5">
        <f t="shared" si="5"/>
        <v>-0.19144000000000005</v>
      </c>
    </row>
    <row r="5" spans="1:9" s="2" customFormat="1" x14ac:dyDescent="0.25">
      <c r="A5" s="2" t="s">
        <v>4</v>
      </c>
      <c r="B5" s="6">
        <v>48.1</v>
      </c>
      <c r="C5" s="6">
        <v>48.75</v>
      </c>
      <c r="D5" s="6">
        <f t="shared" si="0"/>
        <v>48.4848</v>
      </c>
      <c r="E5" s="6">
        <f t="shared" si="1"/>
        <v>0.38479999999999848</v>
      </c>
      <c r="F5" s="3">
        <f t="shared" si="2"/>
        <v>7.9999999999999689E-3</v>
      </c>
      <c r="G5" s="6">
        <f t="shared" si="3"/>
        <v>0.64999999999999858</v>
      </c>
      <c r="H5" s="3">
        <f t="shared" si="4"/>
        <v>1.3513513513513483E-2</v>
      </c>
      <c r="I5" s="6">
        <f t="shared" si="5"/>
        <v>0.2652000000000001</v>
      </c>
    </row>
    <row r="6" spans="1:9" s="2" customFormat="1" x14ac:dyDescent="0.25">
      <c r="A6" s="2" t="s">
        <v>5</v>
      </c>
      <c r="B6" s="6">
        <v>50.66</v>
      </c>
      <c r="C6" s="6">
        <v>51.23</v>
      </c>
      <c r="D6" s="6">
        <f t="shared" si="0"/>
        <v>51.065279999999994</v>
      </c>
      <c r="E6" s="6">
        <f t="shared" si="1"/>
        <v>0.40527999999999764</v>
      </c>
      <c r="F6" s="3">
        <f t="shared" si="2"/>
        <v>7.9999999999999533E-3</v>
      </c>
      <c r="G6" s="6">
        <f t="shared" si="3"/>
        <v>0.57000000000000028</v>
      </c>
      <c r="H6" s="3">
        <f t="shared" si="4"/>
        <v>1.1251480457955E-2</v>
      </c>
      <c r="I6" s="6">
        <f t="shared" si="5"/>
        <v>0.16472000000000264</v>
      </c>
    </row>
    <row r="7" spans="1:9" s="2" customFormat="1" x14ac:dyDescent="0.25">
      <c r="A7" s="2" t="s">
        <v>6</v>
      </c>
      <c r="B7" s="6">
        <v>44.44</v>
      </c>
      <c r="C7" s="6">
        <v>45.13</v>
      </c>
      <c r="D7" s="6">
        <f t="shared" si="0"/>
        <v>44.795519999999996</v>
      </c>
      <c r="E7" s="6">
        <f t="shared" si="1"/>
        <v>0.3555199999999985</v>
      </c>
      <c r="F7" s="3">
        <f t="shared" si="2"/>
        <v>7.9999999999999672E-3</v>
      </c>
      <c r="G7" s="6">
        <f t="shared" si="3"/>
        <v>0.69000000000000483</v>
      </c>
      <c r="H7" s="3">
        <f t="shared" si="4"/>
        <v>1.5526552655265636E-2</v>
      </c>
      <c r="I7" s="6">
        <f t="shared" si="5"/>
        <v>0.33448000000000633</v>
      </c>
    </row>
    <row r="8" spans="1:9" s="2" customFormat="1" x14ac:dyDescent="0.25">
      <c r="A8" s="2" t="s">
        <v>7</v>
      </c>
      <c r="B8" s="6">
        <v>46.78</v>
      </c>
      <c r="C8" s="6">
        <v>48</v>
      </c>
      <c r="D8" s="6">
        <f t="shared" si="0"/>
        <v>47.154240000000001</v>
      </c>
      <c r="E8" s="6">
        <f t="shared" si="1"/>
        <v>0.37424000000000035</v>
      </c>
      <c r="F8" s="3">
        <f t="shared" si="2"/>
        <v>8.0000000000000071E-3</v>
      </c>
      <c r="G8" s="6">
        <f t="shared" si="3"/>
        <v>1.2199999999999989</v>
      </c>
      <c r="H8" s="3">
        <f t="shared" si="4"/>
        <v>2.6079521162890099E-2</v>
      </c>
      <c r="I8" s="6">
        <f t="shared" si="5"/>
        <v>0.84575999999999851</v>
      </c>
    </row>
    <row r="9" spans="1:9" x14ac:dyDescent="0.25">
      <c r="A9" t="s">
        <v>8</v>
      </c>
      <c r="B9" s="5">
        <v>48.13</v>
      </c>
      <c r="C9" s="5">
        <v>48.42</v>
      </c>
      <c r="D9" s="5">
        <f t="shared" si="0"/>
        <v>48.515040000000006</v>
      </c>
      <c r="E9" s="5">
        <f t="shared" si="1"/>
        <v>0.3850400000000036</v>
      </c>
      <c r="F9" s="1">
        <f t="shared" si="2"/>
        <v>8.0000000000000748E-3</v>
      </c>
      <c r="G9" s="5">
        <f t="shared" si="3"/>
        <v>0.28999999999999915</v>
      </c>
      <c r="H9" s="1">
        <f t="shared" si="4"/>
        <v>6.0253480157905492E-3</v>
      </c>
      <c r="I9" s="5">
        <f t="shared" si="5"/>
        <v>-9.5040000000004454E-2</v>
      </c>
    </row>
    <row r="10" spans="1:9" x14ac:dyDescent="0.25">
      <c r="A10" t="s">
        <v>9</v>
      </c>
      <c r="B10" s="5">
        <v>45.47</v>
      </c>
      <c r="C10" s="5">
        <v>45.74</v>
      </c>
      <c r="D10" s="5">
        <f t="shared" si="0"/>
        <v>45.833759999999998</v>
      </c>
      <c r="E10" s="5">
        <f t="shared" si="1"/>
        <v>0.3637599999999992</v>
      </c>
      <c r="F10" s="1">
        <f t="shared" si="2"/>
        <v>7.9999999999999828E-3</v>
      </c>
      <c r="G10" s="5">
        <f t="shared" si="3"/>
        <v>0.27000000000000313</v>
      </c>
      <c r="H10" s="1">
        <f t="shared" si="4"/>
        <v>5.9379810864306822E-3</v>
      </c>
      <c r="I10" s="5">
        <f t="shared" si="5"/>
        <v>-9.3759999999996069E-2</v>
      </c>
    </row>
    <row r="11" spans="1:9" x14ac:dyDescent="0.25">
      <c r="A11" t="s">
        <v>10</v>
      </c>
      <c r="B11" s="5">
        <v>45.45</v>
      </c>
      <c r="C11" s="5">
        <v>45.6</v>
      </c>
      <c r="D11" s="5">
        <f t="shared" si="0"/>
        <v>45.813600000000001</v>
      </c>
      <c r="E11" s="5">
        <f t="shared" si="1"/>
        <v>0.36359999999999815</v>
      </c>
      <c r="F11" s="1">
        <f t="shared" si="2"/>
        <v>7.9999999999999585E-3</v>
      </c>
      <c r="G11" s="5">
        <f t="shared" si="3"/>
        <v>0.14999999999999858</v>
      </c>
      <c r="H11" s="1">
        <f t="shared" si="4"/>
        <v>3.3003300330032687E-3</v>
      </c>
      <c r="I11" s="5">
        <f t="shared" si="5"/>
        <v>-0.21359999999999957</v>
      </c>
    </row>
    <row r="12" spans="1:9" s="2" customFormat="1" x14ac:dyDescent="0.25">
      <c r="A12" s="2" t="s">
        <v>11</v>
      </c>
      <c r="B12" s="6">
        <v>44.6</v>
      </c>
      <c r="C12" s="6">
        <v>45.61</v>
      </c>
      <c r="D12" s="6">
        <f t="shared" si="0"/>
        <v>44.956800000000001</v>
      </c>
      <c r="E12" s="6">
        <f t="shared" si="1"/>
        <v>0.35679999999999978</v>
      </c>
      <c r="F12" s="3">
        <f t="shared" si="2"/>
        <v>7.999999999999995E-3</v>
      </c>
      <c r="G12" s="6">
        <f t="shared" si="3"/>
        <v>1.009999999999998</v>
      </c>
      <c r="H12" s="3">
        <f t="shared" si="4"/>
        <v>2.2645739910313857E-2</v>
      </c>
      <c r="I12" s="6">
        <f t="shared" si="5"/>
        <v>0.65319999999999823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C17" sqref="C17"/>
    </sheetView>
  </sheetViews>
  <sheetFormatPr defaultRowHeight="15" x14ac:dyDescent="0.25"/>
  <cols>
    <col min="1" max="1" width="14.85546875" customWidth="1"/>
    <col min="2" max="2" width="11.5703125" customWidth="1"/>
    <col min="3" max="3" width="8.85546875" customWidth="1"/>
    <col min="4" max="4" width="22.5703125" customWidth="1"/>
    <col min="5" max="5" width="16.42578125" customWidth="1"/>
    <col min="6" max="6" width="18.42578125" customWidth="1"/>
    <col min="7" max="7" width="14.42578125" customWidth="1"/>
    <col min="8" max="8" width="16.28515625" customWidth="1"/>
    <col min="9" max="9" width="10.140625" style="10" customWidth="1"/>
  </cols>
  <sheetData>
    <row r="1" spans="1:9" s="4" customFormat="1" x14ac:dyDescent="0.25">
      <c r="A1" s="4" t="s">
        <v>0</v>
      </c>
      <c r="B1" s="4" t="s">
        <v>20</v>
      </c>
      <c r="C1" s="4" t="s">
        <v>21</v>
      </c>
      <c r="D1" s="4" t="s">
        <v>23</v>
      </c>
      <c r="E1" s="4" t="s">
        <v>12</v>
      </c>
      <c r="F1" s="4" t="s">
        <v>16</v>
      </c>
      <c r="G1" s="4" t="s">
        <v>13</v>
      </c>
      <c r="H1" s="4" t="s">
        <v>18</v>
      </c>
      <c r="I1" s="9" t="s">
        <v>19</v>
      </c>
    </row>
    <row r="2" spans="1:9" x14ac:dyDescent="0.25">
      <c r="A2" t="s">
        <v>1</v>
      </c>
      <c r="B2" s="5">
        <v>48.3</v>
      </c>
      <c r="C2" s="5">
        <v>49.77</v>
      </c>
      <c r="D2" s="5">
        <f>1.0609*B2</f>
        <v>51.241469999999993</v>
      </c>
      <c r="E2" s="5">
        <f>D2-B2</f>
        <v>2.9414699999999954</v>
      </c>
      <c r="F2" s="1">
        <f>E2/B2</f>
        <v>6.0899999999999906E-2</v>
      </c>
      <c r="G2" s="5">
        <f>C2-B2</f>
        <v>1.470000000000006</v>
      </c>
      <c r="H2" s="1">
        <f>G2/B2</f>
        <v>3.0434782608695778E-2</v>
      </c>
      <c r="I2" s="7">
        <f>G2-E2</f>
        <v>-1.4714699999999894</v>
      </c>
    </row>
    <row r="3" spans="1:9" s="2" customFormat="1" x14ac:dyDescent="0.25">
      <c r="A3" s="2" t="s">
        <v>2</v>
      </c>
      <c r="B3" s="6">
        <v>50.8</v>
      </c>
      <c r="C3" s="6">
        <v>55.39</v>
      </c>
      <c r="D3" s="6">
        <f>1.0609*B3</f>
        <v>53.893719999999995</v>
      </c>
      <c r="E3" s="6">
        <f>D3-B3</f>
        <v>3.0937199999999976</v>
      </c>
      <c r="F3" s="3">
        <f>E3/B3</f>
        <v>6.0899999999999954E-2</v>
      </c>
      <c r="G3" s="6">
        <f>C3-B3</f>
        <v>4.5900000000000034</v>
      </c>
      <c r="H3" s="3">
        <f>G3/B3</f>
        <v>9.0354330708661487E-2</v>
      </c>
      <c r="I3" s="8">
        <f t="shared" ref="I3:I12" si="0">G3-E3</f>
        <v>1.4962800000000058</v>
      </c>
    </row>
    <row r="4" spans="1:9" x14ac:dyDescent="0.25">
      <c r="A4" t="s">
        <v>3</v>
      </c>
      <c r="B4" s="5">
        <v>41.24</v>
      </c>
      <c r="C4" s="5">
        <v>42.83</v>
      </c>
      <c r="D4" s="5">
        <f>1.0609*B4</f>
        <v>43.751516000000002</v>
      </c>
      <c r="E4" s="5">
        <f>D4-B4</f>
        <v>2.5115160000000003</v>
      </c>
      <c r="F4" s="1">
        <f>E4/B4</f>
        <v>6.0900000000000003E-2</v>
      </c>
      <c r="G4" s="5">
        <f>C4-B4</f>
        <v>1.5899999999999963</v>
      </c>
      <c r="H4" s="1">
        <f>G4/B4</f>
        <v>3.8554801163918434E-2</v>
      </c>
      <c r="I4" s="7">
        <f t="shared" si="0"/>
        <v>-0.921516000000004</v>
      </c>
    </row>
    <row r="5" spans="1:9" s="2" customFormat="1" x14ac:dyDescent="0.25">
      <c r="A5" s="2" t="s">
        <v>4</v>
      </c>
      <c r="B5" s="6">
        <v>44.12</v>
      </c>
      <c r="C5" s="6">
        <v>48.75</v>
      </c>
      <c r="D5" s="6">
        <f>1.0609*B5</f>
        <v>46.806907999999993</v>
      </c>
      <c r="E5" s="6">
        <f>D5-B5</f>
        <v>2.6869079999999954</v>
      </c>
      <c r="F5" s="3">
        <f>E5/B5</f>
        <v>6.0899999999999899E-2</v>
      </c>
      <c r="G5" s="6">
        <f>C5-B5</f>
        <v>4.6300000000000026</v>
      </c>
      <c r="H5" s="3">
        <f>G5/B5</f>
        <v>0.10494106980961022</v>
      </c>
      <c r="I5" s="8">
        <f t="shared" si="0"/>
        <v>1.9430920000000071</v>
      </c>
    </row>
    <row r="6" spans="1:9" s="2" customFormat="1" x14ac:dyDescent="0.25">
      <c r="A6" s="2" t="s">
        <v>5</v>
      </c>
      <c r="B6" s="6">
        <v>47.87</v>
      </c>
      <c r="C6" s="6">
        <v>51.23</v>
      </c>
      <c r="D6" s="6">
        <f>1.0609*B6</f>
        <v>50.785282999999993</v>
      </c>
      <c r="E6" s="6">
        <f>D6-B6</f>
        <v>2.9152829999999952</v>
      </c>
      <c r="F6" s="3">
        <f>E6/B6</f>
        <v>6.0899999999999906E-2</v>
      </c>
      <c r="G6" s="6">
        <f>C6-B6</f>
        <v>3.3599999999999994</v>
      </c>
      <c r="H6" s="3">
        <f>G6/B6</f>
        <v>7.0190098182577806E-2</v>
      </c>
      <c r="I6" s="8">
        <f t="shared" si="0"/>
        <v>0.44471700000000425</v>
      </c>
    </row>
    <row r="7" spans="1:9" s="2" customFormat="1" x14ac:dyDescent="0.25">
      <c r="A7" s="2" t="s">
        <v>6</v>
      </c>
      <c r="B7" s="6">
        <v>42.44</v>
      </c>
      <c r="C7" s="6">
        <v>45.13</v>
      </c>
      <c r="D7" s="6">
        <f>1.0609*B7</f>
        <v>45.024595999999995</v>
      </c>
      <c r="E7" s="6">
        <f>D7-B7</f>
        <v>2.5845959999999977</v>
      </c>
      <c r="F7" s="3">
        <f>E7/B7</f>
        <v>6.0899999999999947E-2</v>
      </c>
      <c r="G7" s="6">
        <f>C7-B7</f>
        <v>2.6900000000000048</v>
      </c>
      <c r="H7" s="3">
        <f>G7/B7</f>
        <v>6.3383600377002941E-2</v>
      </c>
      <c r="I7" s="8">
        <f t="shared" si="0"/>
        <v>0.10540400000000716</v>
      </c>
    </row>
    <row r="8" spans="1:9" s="2" customFormat="1" x14ac:dyDescent="0.25">
      <c r="A8" s="2" t="s">
        <v>7</v>
      </c>
      <c r="B8" s="6">
        <v>44.87</v>
      </c>
      <c r="C8" s="6">
        <v>48</v>
      </c>
      <c r="D8" s="6">
        <f>1.0609*B8</f>
        <v>47.602582999999996</v>
      </c>
      <c r="E8" s="6">
        <f>D8-B8</f>
        <v>2.7325829999999982</v>
      </c>
      <c r="F8" s="3">
        <f>E8/B8</f>
        <v>6.0899999999999961E-2</v>
      </c>
      <c r="G8" s="6">
        <f>C8-B8</f>
        <v>3.1300000000000026</v>
      </c>
      <c r="H8" s="3">
        <f>G8/B8</f>
        <v>6.9757075997325668E-2</v>
      </c>
      <c r="I8" s="8">
        <f t="shared" si="0"/>
        <v>0.39741700000000435</v>
      </c>
    </row>
    <row r="9" spans="1:9" x14ac:dyDescent="0.25">
      <c r="A9" t="s">
        <v>8</v>
      </c>
      <c r="B9" s="5">
        <v>46.16</v>
      </c>
      <c r="C9" s="5">
        <v>48.42</v>
      </c>
      <c r="D9" s="5">
        <f>1.0609*B9</f>
        <v>48.971143999999995</v>
      </c>
      <c r="E9" s="5">
        <f>D9-B9</f>
        <v>2.8111439999999988</v>
      </c>
      <c r="F9" s="1">
        <f>E9/B9</f>
        <v>6.0899999999999975E-2</v>
      </c>
      <c r="G9" s="5">
        <f>C9-B9</f>
        <v>2.2600000000000051</v>
      </c>
      <c r="H9" s="1">
        <f>G9/B9</f>
        <v>4.8960138648180357E-2</v>
      </c>
      <c r="I9" s="7">
        <f t="shared" si="0"/>
        <v>-0.55114399999999364</v>
      </c>
    </row>
    <row r="10" spans="1:9" x14ac:dyDescent="0.25">
      <c r="A10" t="s">
        <v>9</v>
      </c>
      <c r="B10" s="5">
        <v>43.4</v>
      </c>
      <c r="C10" s="5">
        <v>45.74</v>
      </c>
      <c r="D10" s="5">
        <f>1.0609*B10</f>
        <v>46.043059999999997</v>
      </c>
      <c r="E10" s="5">
        <f>D10-B10</f>
        <v>2.6430599999999984</v>
      </c>
      <c r="F10" s="1">
        <f>E10/B10</f>
        <v>6.0899999999999968E-2</v>
      </c>
      <c r="G10" s="5">
        <f>C10-B10</f>
        <v>2.3400000000000034</v>
      </c>
      <c r="H10" s="1">
        <f>G10/B10</f>
        <v>5.391705069124432E-2</v>
      </c>
      <c r="I10" s="7">
        <f t="shared" si="0"/>
        <v>-0.303059999999995</v>
      </c>
    </row>
    <row r="11" spans="1:9" x14ac:dyDescent="0.25">
      <c r="A11" t="s">
        <v>10</v>
      </c>
      <c r="B11" s="5">
        <v>44.75</v>
      </c>
      <c r="C11" s="5">
        <v>45.6</v>
      </c>
      <c r="D11" s="5">
        <f>1.0609*B11</f>
        <v>47.475274999999996</v>
      </c>
      <c r="E11" s="5">
        <f>D11-B11</f>
        <v>2.7252749999999963</v>
      </c>
      <c r="F11" s="1">
        <f>E11/B11</f>
        <v>6.0899999999999919E-2</v>
      </c>
      <c r="G11" s="5">
        <f>C11-B11</f>
        <v>0.85000000000000142</v>
      </c>
      <c r="H11" s="1">
        <f>G11/B11</f>
        <v>1.8994413407821261E-2</v>
      </c>
      <c r="I11" s="7">
        <f t="shared" si="0"/>
        <v>-1.8752749999999949</v>
      </c>
    </row>
    <row r="12" spans="1:9" s="2" customFormat="1" x14ac:dyDescent="0.25">
      <c r="A12" s="2" t="s">
        <v>11</v>
      </c>
      <c r="B12" s="6">
        <v>42.11</v>
      </c>
      <c r="C12" s="6">
        <v>45.61</v>
      </c>
      <c r="D12" s="6">
        <f>1.0609*B12</f>
        <v>44.674498999999997</v>
      </c>
      <c r="E12" s="6">
        <f>D12-B12</f>
        <v>2.5644989999999979</v>
      </c>
      <c r="F12" s="3">
        <f>E12/B12</f>
        <v>6.0899999999999947E-2</v>
      </c>
      <c r="G12" s="6">
        <f>C12-B12</f>
        <v>3.5</v>
      </c>
      <c r="H12" s="3">
        <f>G12/B12</f>
        <v>8.3115649489432439E-2</v>
      </c>
      <c r="I12" s="8">
        <f t="shared" si="0"/>
        <v>0.93550100000000214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2014-2015 YTD</vt:lpstr>
      <vt:lpstr>2011-2015 YTD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Huetter</dc:creator>
  <cp:lastModifiedBy>John Huetter</cp:lastModifiedBy>
  <dcterms:created xsi:type="dcterms:W3CDTF">2015-08-12T16:01:43Z</dcterms:created>
  <dcterms:modified xsi:type="dcterms:W3CDTF">2015-08-12T19:59:33Z</dcterms:modified>
</cp:coreProperties>
</file>