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etter\Desktop\"/>
    </mc:Choice>
  </mc:AlternateContent>
  <bookViews>
    <workbookView xWindow="0" yWindow="0" windowWidth="24210" windowHeight="11415"/>
  </bookViews>
  <sheets>
    <sheet name="2016 insurance market share" sheetId="1" r:id="rId1"/>
    <sheet name="2015 market share" sheetId="2" r:id="rId2"/>
    <sheet name="2016 insurance share chart" sheetId="3" r:id="rId3"/>
  </sheets>
  <calcPr calcId="152511"/>
</workbook>
</file>

<file path=xl/calcChain.xml><?xml version="1.0" encoding="utf-8"?>
<calcChain xmlns="http://schemas.openxmlformats.org/spreadsheetml/2006/main">
  <c r="K27" i="1" l="1"/>
  <c r="F27" i="1"/>
  <c r="E27" i="1"/>
  <c r="H28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L21" i="1"/>
  <c r="J21" i="1"/>
  <c r="L19" i="1"/>
  <c r="J19" i="1"/>
  <c r="L18" i="1"/>
  <c r="J18" i="1"/>
  <c r="J17" i="1"/>
  <c r="L17" i="1"/>
  <c r="L16" i="1"/>
  <c r="J16" i="1"/>
  <c r="L15" i="1"/>
  <c r="J15" i="1"/>
  <c r="L14" i="1"/>
  <c r="J14" i="1"/>
  <c r="L8" i="1"/>
  <c r="J8" i="1"/>
  <c r="L7" i="1"/>
  <c r="J7" i="1"/>
  <c r="J2" i="1"/>
  <c r="J3" i="1"/>
  <c r="J4" i="1"/>
  <c r="J5" i="1"/>
  <c r="J6" i="1"/>
  <c r="J9" i="1"/>
  <c r="J10" i="1"/>
  <c r="J11" i="1"/>
  <c r="J12" i="1"/>
  <c r="J13" i="1"/>
  <c r="J20" i="1"/>
  <c r="J22" i="1"/>
  <c r="J23" i="1"/>
  <c r="J24" i="1"/>
  <c r="J25" i="1"/>
  <c r="J26" i="1"/>
  <c r="J28" i="1"/>
  <c r="L3" i="1"/>
  <c r="L4" i="1"/>
  <c r="L5" i="1"/>
  <c r="L6" i="1"/>
  <c r="L9" i="1"/>
  <c r="L10" i="1"/>
  <c r="L11" i="1"/>
  <c r="L12" i="1"/>
  <c r="L13" i="1"/>
  <c r="L20" i="1"/>
  <c r="L22" i="1"/>
  <c r="L23" i="1"/>
  <c r="L24" i="1"/>
  <c r="L25" i="1"/>
  <c r="L26" i="1"/>
  <c r="L28" i="1"/>
  <c r="L2" i="1"/>
</calcChain>
</file>

<file path=xl/sharedStrings.xml><?xml version="1.0" encoding="utf-8"?>
<sst xmlns="http://schemas.openxmlformats.org/spreadsheetml/2006/main" count="77" uniqueCount="50">
  <si>
    <t>STATE</t>
  </si>
  <si>
    <t>ALLSTATE</t>
  </si>
  <si>
    <t>PROGRESSIVE</t>
  </si>
  <si>
    <t>LIBERTY</t>
  </si>
  <si>
    <t>FARMERS</t>
  </si>
  <si>
    <t>NATIONWIDE</t>
  </si>
  <si>
    <t>AMERICAN</t>
  </si>
  <si>
    <t>TRAVELERS</t>
  </si>
  <si>
    <t>ERIE</t>
  </si>
  <si>
    <t>AMTRUST</t>
  </si>
  <si>
    <t>HARTFORD</t>
  </si>
  <si>
    <t>MERCURY</t>
  </si>
  <si>
    <t>METROPOLITAN</t>
  </si>
  <si>
    <t>MAPFRE</t>
  </si>
  <si>
    <t>INFINITY</t>
  </si>
  <si>
    <t>KEMPER</t>
  </si>
  <si>
    <t>AMICA</t>
  </si>
  <si>
    <t>COUNTRY</t>
  </si>
  <si>
    <t>HANOVER</t>
  </si>
  <si>
    <t>AMERICAN FAMILY</t>
  </si>
  <si>
    <t>STATE FARM</t>
  </si>
  <si>
    <t>GEICO (BERKSHIRE)</t>
  </si>
  <si>
    <t>USAA</t>
  </si>
  <si>
    <t>LIBERTY MUTUAL</t>
  </si>
  <si>
    <t>COMPANY CODE</t>
  </si>
  <si>
    <t>COMPANY</t>
  </si>
  <si>
    <t>DIRECT PREMIUMS WRITTEN</t>
  </si>
  <si>
    <t>DIRECT PREMIUMS EARNED</t>
  </si>
  <si>
    <t>DIRECT LOSS TO EP RATIO</t>
  </si>
  <si>
    <t>AUTO OWNERS</t>
  </si>
  <si>
    <t>MARKET SHARE</t>
  </si>
  <si>
    <t>CUMULATIVE MARKET SHARE</t>
  </si>
  <si>
    <t>AUTO CLUB MICHIGAN (AAA)</t>
  </si>
  <si>
    <t>ENTIRE INDUSTRY</t>
  </si>
  <si>
    <t>DIRECT LOSS, DEFENSE, COST CONTAINMENT TO EP RATIO</t>
  </si>
  <si>
    <t>AUTO CLUB*</t>
  </si>
  <si>
    <t>CSAA*</t>
  </si>
  <si>
    <t>AUTO CLUB MICHIGAN*</t>
  </si>
  <si>
    <t>*All these companies are AAA affiliates. Combined, AAA Top 25 carriers had a market share of 3.24 percent, up 0.02 percentage points.</t>
  </si>
  <si>
    <t>LOSS, DEFENSE/COST CONTAINMENT RATIO CHANGE FROM 2016</t>
  </si>
  <si>
    <t>EVERYONE ELSE</t>
  </si>
  <si>
    <t>AUTO CLUB  (AAA)</t>
  </si>
  <si>
    <t>CSAA (AAA)</t>
  </si>
  <si>
    <t>2015 RANK BY PREMIUM</t>
  </si>
  <si>
    <t>2016 RANK BY PREMIUM</t>
  </si>
  <si>
    <t>RANK CHANGE FROM 2015</t>
  </si>
  <si>
    <t>DIRECT LOSS TO EP RATIO CHANGE FROM 2015</t>
  </si>
  <si>
    <t>MARKET SHARE CHANGE FROM 2015</t>
  </si>
  <si>
    <t>INDUSTRY</t>
  </si>
  <si>
    <t>Data provided by National Association of Insurance Commissioners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</si>
</sst>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[Red]\(0.00\)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wrapText="1"/>
    </xf>
    <xf numFmtId="0" fontId="16" fillId="33" borderId="0" xfId="0" applyFont="1" applyFill="1" applyAlignment="1">
      <alignment wrapText="1"/>
    </xf>
    <xf numFmtId="164" fontId="0" fillId="33" borderId="0" xfId="0" applyNumberFormat="1" applyFill="1"/>
    <xf numFmtId="0" fontId="16" fillId="0" borderId="0" xfId="0" applyFont="1" applyFill="1" applyAlignment="1">
      <alignment wrapText="1"/>
    </xf>
    <xf numFmtId="164" fontId="0" fillId="0" borderId="0" xfId="0" applyNumberFormat="1" applyFill="1"/>
    <xf numFmtId="0" fontId="0" fillId="0" borderId="0" xfId="0" applyFill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 NAIC PRIVATE</a:t>
            </a:r>
            <a:r>
              <a:rPr lang="en-US" baseline="0"/>
              <a:t> PASSENGER AUTO INSURANCE MARKET SHARE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880722593417471E-2"/>
                  <c:y val="-7.081174438687393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94159861420803E-3"/>
                  <c:y val="-8.981001727115717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797079930710219E-3"/>
                  <c:y val="-4.663212435233161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5.3452115812917519E-2"/>
                  <c:y val="-9.844559585492228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715911902994307E-2"/>
                  <c:y val="-5.526770293609671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5.9391239792130658E-3"/>
                  <c:y val="-1.036269430051813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9.997525365008654E-2"/>
                  <c:y val="-0.1295336787564766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.10195496164315763"/>
                  <c:y val="-8.981001727115717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6.5330363771343727E-2"/>
                  <c:y val="-5.872193436960279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6.6320217767879164E-2"/>
                  <c:y val="-2.07253886010362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8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9"/>
              <c:layout>
                <c:manualLayout>
                  <c:x val="2.2766641920316754E-2"/>
                  <c:y val="5.008635578583752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1878247958426132E-2"/>
                  <c:y val="4.1450777202072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695619896063881E-3"/>
                  <c:y val="3.626943005181346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8.9086859688195987E-3"/>
                  <c:y val="0.100172711571675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6726057906458871E-2"/>
                  <c:y val="9.671848013816926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5.6421677802524203E-2"/>
                  <c:y val="8.290155440414508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6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 insurance market share'!$D$2:$D$27</c:f>
              <c:strCache>
                <c:ptCount val="26"/>
                <c:pt idx="0">
                  <c:v>STATE FARM</c:v>
                </c:pt>
                <c:pt idx="1">
                  <c:v>GEICO (BERKSHIRE)</c:v>
                </c:pt>
                <c:pt idx="2">
                  <c:v>ALLSTATE</c:v>
                </c:pt>
                <c:pt idx="3">
                  <c:v>PROGRESSIVE</c:v>
                </c:pt>
                <c:pt idx="4">
                  <c:v>USAA</c:v>
                </c:pt>
                <c:pt idx="5">
                  <c:v>LIBERTY MUTUAL</c:v>
                </c:pt>
                <c:pt idx="6">
                  <c:v>FARMERS</c:v>
                </c:pt>
                <c:pt idx="7">
                  <c:v>NATIONWIDE</c:v>
                </c:pt>
                <c:pt idx="8">
                  <c:v>AMERICAN FAMILY</c:v>
                </c:pt>
                <c:pt idx="9">
                  <c:v>TRAVELERS</c:v>
                </c:pt>
                <c:pt idx="10">
                  <c:v>AUTO CLUB*</c:v>
                </c:pt>
                <c:pt idx="11">
                  <c:v>ERIE</c:v>
                </c:pt>
                <c:pt idx="12">
                  <c:v>CSAA*</c:v>
                </c:pt>
                <c:pt idx="13">
                  <c:v>AMTRUST</c:v>
                </c:pt>
                <c:pt idx="14">
                  <c:v>HARTFORD</c:v>
                </c:pt>
                <c:pt idx="15">
                  <c:v>MERCURY</c:v>
                </c:pt>
                <c:pt idx="16">
                  <c:v>METROPOLITAN</c:v>
                </c:pt>
                <c:pt idx="17">
                  <c:v>AUTO OWNERS</c:v>
                </c:pt>
                <c:pt idx="18">
                  <c:v>MAPFRE</c:v>
                </c:pt>
                <c:pt idx="19">
                  <c:v>AUTO CLUB MICHIGAN*</c:v>
                </c:pt>
                <c:pt idx="20">
                  <c:v>INFINITY</c:v>
                </c:pt>
                <c:pt idx="21">
                  <c:v>KEMPER</c:v>
                </c:pt>
                <c:pt idx="22">
                  <c:v>AMICA</c:v>
                </c:pt>
                <c:pt idx="23">
                  <c:v>COUNTRY</c:v>
                </c:pt>
                <c:pt idx="24">
                  <c:v>HANOVER</c:v>
                </c:pt>
                <c:pt idx="25">
                  <c:v>EVERYONE ELSE</c:v>
                </c:pt>
              </c:strCache>
            </c:strRef>
          </c:cat>
          <c:val>
            <c:numRef>
              <c:f>'2016 insurance market share'!$K$2:$K$27</c:f>
              <c:numCache>
                <c:formatCode>General</c:formatCode>
                <c:ptCount val="26"/>
                <c:pt idx="0">
                  <c:v>18.3</c:v>
                </c:pt>
                <c:pt idx="1">
                  <c:v>11.92</c:v>
                </c:pt>
                <c:pt idx="2">
                  <c:v>9.7200000000000006</c:v>
                </c:pt>
                <c:pt idx="3">
                  <c:v>9.17</c:v>
                </c:pt>
                <c:pt idx="4">
                  <c:v>5.46</c:v>
                </c:pt>
                <c:pt idx="5">
                  <c:v>5.0199999999999996</c:v>
                </c:pt>
                <c:pt idx="6">
                  <c:v>4.8099999999999996</c:v>
                </c:pt>
                <c:pt idx="7">
                  <c:v>3.57</c:v>
                </c:pt>
                <c:pt idx="8">
                  <c:v>1.87</c:v>
                </c:pt>
                <c:pt idx="9">
                  <c:v>1.82</c:v>
                </c:pt>
                <c:pt idx="10">
                  <c:v>1.29</c:v>
                </c:pt>
                <c:pt idx="11">
                  <c:v>1.27</c:v>
                </c:pt>
                <c:pt idx="12">
                  <c:v>1.18</c:v>
                </c:pt>
                <c:pt idx="13">
                  <c:v>1.17</c:v>
                </c:pt>
                <c:pt idx="14">
                  <c:v>1.1599999999999999</c:v>
                </c:pt>
                <c:pt idx="15">
                  <c:v>1.1299999999999999</c:v>
                </c:pt>
                <c:pt idx="16">
                  <c:v>1.0900000000000001</c:v>
                </c:pt>
                <c:pt idx="17">
                  <c:v>0.96</c:v>
                </c:pt>
                <c:pt idx="18">
                  <c:v>0.78</c:v>
                </c:pt>
                <c:pt idx="19">
                  <c:v>0.77</c:v>
                </c:pt>
                <c:pt idx="20">
                  <c:v>0.59</c:v>
                </c:pt>
                <c:pt idx="21">
                  <c:v>0.57999999999999996</c:v>
                </c:pt>
                <c:pt idx="22">
                  <c:v>0.56999999999999995</c:v>
                </c:pt>
                <c:pt idx="23">
                  <c:v>0.48</c:v>
                </c:pt>
                <c:pt idx="24">
                  <c:v>0.47</c:v>
                </c:pt>
                <c:pt idx="25">
                  <c:v>14.850000000000009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19049</xdr:rowOff>
    </xdr:from>
    <xdr:to>
      <xdr:col>21</xdr:col>
      <xdr:colOff>542925</xdr:colOff>
      <xdr:row>41</xdr:row>
      <xdr:rowOff>142874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C29" sqref="C29"/>
    </sheetView>
  </sheetViews>
  <sheetFormatPr defaultRowHeight="15" x14ac:dyDescent="0.25"/>
  <cols>
    <col min="1" max="2" width="11.140625" customWidth="1"/>
    <col min="3" max="3" width="10.5703125" customWidth="1"/>
    <col min="4" max="4" width="22.140625" customWidth="1"/>
    <col min="5" max="5" width="21" customWidth="1"/>
    <col min="6" max="6" width="20.7109375" customWidth="1"/>
    <col min="7" max="7" width="13.5703125" customWidth="1"/>
    <col min="8" max="10" width="16.42578125" style="6" customWidth="1"/>
    <col min="11" max="11" width="11.28515625" style="6" customWidth="1"/>
    <col min="12" max="12" width="11.7109375" style="6" customWidth="1"/>
    <col min="13" max="13" width="13.7109375" style="6" customWidth="1"/>
    <col min="14" max="14" width="18.85546875" customWidth="1"/>
  </cols>
  <sheetData>
    <row r="1" spans="1:13" s="1" customFormat="1" ht="45.75" customHeight="1" x14ac:dyDescent="0.25">
      <c r="A1" s="1" t="s">
        <v>44</v>
      </c>
      <c r="B1" s="1" t="s">
        <v>45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4" t="s">
        <v>46</v>
      </c>
      <c r="I1" s="4" t="s">
        <v>34</v>
      </c>
      <c r="J1" s="4" t="s">
        <v>39</v>
      </c>
      <c r="K1" s="4" t="s">
        <v>30</v>
      </c>
      <c r="L1" s="2" t="s">
        <v>47</v>
      </c>
      <c r="M1" s="4" t="s">
        <v>31</v>
      </c>
    </row>
    <row r="2" spans="1:13" x14ac:dyDescent="0.25">
      <c r="A2">
        <v>1</v>
      </c>
      <c r="B2">
        <v>0</v>
      </c>
      <c r="C2">
        <v>176</v>
      </c>
      <c r="D2" t="s">
        <v>20</v>
      </c>
      <c r="E2" s="7">
        <v>39194660434</v>
      </c>
      <c r="F2" s="7">
        <v>38442923601</v>
      </c>
      <c r="G2">
        <v>77.02</v>
      </c>
      <c r="H2" s="5">
        <f>G2-'2015 market share'!F2</f>
        <v>7.7099999999999937</v>
      </c>
      <c r="I2" s="6">
        <v>79.62</v>
      </c>
      <c r="J2" s="5">
        <f>I2-'2015 market share'!G2</f>
        <v>6.710000000000008</v>
      </c>
      <c r="K2" s="6">
        <v>18.3</v>
      </c>
      <c r="L2" s="3">
        <f>K2-'2015 market share'!H2</f>
        <v>-9.9999999999980105E-3</v>
      </c>
      <c r="M2" s="6">
        <v>18.3</v>
      </c>
    </row>
    <row r="3" spans="1:13" x14ac:dyDescent="0.25">
      <c r="A3">
        <v>2</v>
      </c>
      <c r="B3">
        <v>0</v>
      </c>
      <c r="C3">
        <v>31</v>
      </c>
      <c r="D3" t="s">
        <v>21</v>
      </c>
      <c r="E3" s="7">
        <v>25531762332</v>
      </c>
      <c r="F3" s="7">
        <v>24809370213</v>
      </c>
      <c r="G3">
        <v>74.38</v>
      </c>
      <c r="H3" s="5">
        <f>G3-'2015 market share'!F3</f>
        <v>1.9999999999996021E-2</v>
      </c>
      <c r="I3" s="6">
        <v>77.040000000000006</v>
      </c>
      <c r="J3" s="5">
        <f>I3-'2015 market share'!G3</f>
        <v>-4.9999999999997158E-2</v>
      </c>
      <c r="K3" s="6">
        <v>11.92</v>
      </c>
      <c r="L3" s="3">
        <f>K3-'2015 market share'!H3</f>
        <v>0.49000000000000021</v>
      </c>
      <c r="M3" s="6">
        <v>30.22</v>
      </c>
    </row>
    <row r="4" spans="1:13" x14ac:dyDescent="0.25">
      <c r="A4">
        <v>3</v>
      </c>
      <c r="B4">
        <v>0</v>
      </c>
      <c r="C4">
        <v>8</v>
      </c>
      <c r="D4" t="s">
        <v>1</v>
      </c>
      <c r="E4" s="7">
        <v>20813857600</v>
      </c>
      <c r="F4" s="7">
        <v>20647447788</v>
      </c>
      <c r="G4">
        <v>64.75</v>
      </c>
      <c r="H4" s="5">
        <f>G4-'2015 market share'!F4</f>
        <v>-0.46999999999999886</v>
      </c>
      <c r="I4" s="6">
        <v>67.95</v>
      </c>
      <c r="J4" s="5">
        <f>I4-'2015 market share'!G4</f>
        <v>-0.14000000000000057</v>
      </c>
      <c r="K4" s="6">
        <v>9.7200000000000006</v>
      </c>
      <c r="L4" s="3">
        <f>K4-'2015 market share'!H4</f>
        <v>-0.31999999999999851</v>
      </c>
      <c r="M4" s="6">
        <v>39.94</v>
      </c>
    </row>
    <row r="5" spans="1:13" x14ac:dyDescent="0.25">
      <c r="A5">
        <v>4</v>
      </c>
      <c r="B5">
        <v>0</v>
      </c>
      <c r="C5">
        <v>155</v>
      </c>
      <c r="D5" t="s">
        <v>2</v>
      </c>
      <c r="E5" s="7">
        <v>19634833711</v>
      </c>
      <c r="F5" s="7">
        <v>19003698898</v>
      </c>
      <c r="G5">
        <v>66.739999999999995</v>
      </c>
      <c r="H5" s="5">
        <f>G5-'2015 market share'!F5</f>
        <v>2.2999999999999972</v>
      </c>
      <c r="I5" s="6">
        <v>68.56</v>
      </c>
      <c r="J5" s="5">
        <f>I5-'2015 market share'!G5</f>
        <v>2.2900000000000063</v>
      </c>
      <c r="K5" s="6">
        <v>9.17</v>
      </c>
      <c r="L5" s="3">
        <f>K5-'2015 market share'!H5</f>
        <v>0.39000000000000057</v>
      </c>
      <c r="M5" s="6">
        <v>49.11</v>
      </c>
    </row>
    <row r="6" spans="1:13" x14ac:dyDescent="0.25">
      <c r="A6">
        <v>5</v>
      </c>
      <c r="B6">
        <v>0</v>
      </c>
      <c r="C6">
        <v>200</v>
      </c>
      <c r="D6" t="s">
        <v>22</v>
      </c>
      <c r="E6" s="7">
        <v>11691051166</v>
      </c>
      <c r="F6" s="7">
        <v>11377589245</v>
      </c>
      <c r="G6">
        <v>86.24</v>
      </c>
      <c r="H6" s="5">
        <f>G6-'2015 market share'!F6</f>
        <v>3.4200000000000017</v>
      </c>
      <c r="I6" s="6">
        <v>88.35</v>
      </c>
      <c r="J6" s="5">
        <f>I6-'2015 market share'!G6</f>
        <v>3.1400000000000006</v>
      </c>
      <c r="K6" s="6">
        <v>5.46</v>
      </c>
      <c r="L6" s="3">
        <f>K6-'2015 market share'!H6</f>
        <v>0.16999999999999993</v>
      </c>
      <c r="M6" s="6">
        <v>54.57</v>
      </c>
    </row>
    <row r="7" spans="1:13" x14ac:dyDescent="0.25">
      <c r="A7">
        <v>6</v>
      </c>
      <c r="B7">
        <v>1</v>
      </c>
      <c r="C7">
        <v>111</v>
      </c>
      <c r="D7" t="s">
        <v>23</v>
      </c>
      <c r="E7" s="7">
        <v>10756228434</v>
      </c>
      <c r="F7" s="7">
        <v>10257432291</v>
      </c>
      <c r="G7">
        <v>67.349999999999994</v>
      </c>
      <c r="H7" s="5">
        <f>G7-'2015 market share'!F8</f>
        <v>5.5999999999999943</v>
      </c>
      <c r="I7" s="6">
        <v>70.25</v>
      </c>
      <c r="J7" s="5">
        <f>I7-'2015 market share'!G8</f>
        <v>5.4399999999999977</v>
      </c>
      <c r="K7" s="6">
        <v>5.0199999999999996</v>
      </c>
      <c r="L7" s="3">
        <f>K7-'2015 market share'!H8</f>
        <v>3.9999999999999147E-2</v>
      </c>
      <c r="M7" s="6">
        <v>59.59</v>
      </c>
    </row>
    <row r="8" spans="1:13" x14ac:dyDescent="0.25">
      <c r="A8">
        <v>7</v>
      </c>
      <c r="B8">
        <v>-1</v>
      </c>
      <c r="C8">
        <v>69</v>
      </c>
      <c r="D8" t="s">
        <v>4</v>
      </c>
      <c r="E8" s="7">
        <v>10304622153</v>
      </c>
      <c r="F8" s="7">
        <v>10238916208</v>
      </c>
      <c r="G8">
        <v>68.819999999999993</v>
      </c>
      <c r="H8" s="5">
        <f>G8-'2015 market share'!F7</f>
        <v>1.9399999999999977</v>
      </c>
      <c r="I8" s="6">
        <v>71.31</v>
      </c>
      <c r="J8" s="5">
        <f>I8-'2015 market share'!G7</f>
        <v>2.3100000000000023</v>
      </c>
      <c r="K8" s="6">
        <v>4.8099999999999996</v>
      </c>
      <c r="L8" s="3">
        <f>K8-'2015 market share'!H7</f>
        <v>-0.19000000000000039</v>
      </c>
      <c r="M8" s="6">
        <v>64.400000000000006</v>
      </c>
    </row>
    <row r="9" spans="1:13" x14ac:dyDescent="0.25">
      <c r="A9">
        <v>8</v>
      </c>
      <c r="B9">
        <v>0</v>
      </c>
      <c r="C9">
        <v>140</v>
      </c>
      <c r="D9" t="s">
        <v>5</v>
      </c>
      <c r="E9" s="7">
        <v>7640558126</v>
      </c>
      <c r="F9" s="7">
        <v>7579063909</v>
      </c>
      <c r="G9">
        <v>75.67</v>
      </c>
      <c r="H9" s="5">
        <f>G9-'2015 market share'!F9</f>
        <v>8.1700000000000017</v>
      </c>
      <c r="I9" s="6">
        <v>77.510000000000005</v>
      </c>
      <c r="J9" s="5">
        <f>I9-'2015 market share'!G9</f>
        <v>8.75</v>
      </c>
      <c r="K9" s="6">
        <v>3.57</v>
      </c>
      <c r="L9" s="3">
        <f>K9-'2015 market share'!H9</f>
        <v>-0.17000000000000037</v>
      </c>
      <c r="M9" s="6">
        <v>67.97</v>
      </c>
    </row>
    <row r="10" spans="1:13" x14ac:dyDescent="0.25">
      <c r="A10">
        <v>9</v>
      </c>
      <c r="B10">
        <v>0</v>
      </c>
      <c r="C10">
        <v>473</v>
      </c>
      <c r="D10" t="s">
        <v>19</v>
      </c>
      <c r="E10" s="7">
        <v>4005549271</v>
      </c>
      <c r="F10" s="7">
        <v>3877099111</v>
      </c>
      <c r="G10">
        <v>65.06</v>
      </c>
      <c r="H10" s="5">
        <f>G10-'2015 market share'!F10</f>
        <v>4.3300000000000054</v>
      </c>
      <c r="I10" s="6">
        <v>67.27</v>
      </c>
      <c r="J10" s="5">
        <f>I10-'2015 market share'!G10</f>
        <v>5.0899999999999963</v>
      </c>
      <c r="K10" s="6">
        <v>1.87</v>
      </c>
      <c r="L10" s="3">
        <f>K10-'2015 market share'!H10</f>
        <v>2.0000000000000018E-2</v>
      </c>
      <c r="M10" s="6">
        <v>69.84</v>
      </c>
    </row>
    <row r="11" spans="1:13" x14ac:dyDescent="0.25">
      <c r="A11">
        <v>10</v>
      </c>
      <c r="B11">
        <v>0</v>
      </c>
      <c r="C11">
        <v>3548</v>
      </c>
      <c r="D11" t="s">
        <v>7</v>
      </c>
      <c r="E11" s="7">
        <v>3896786451</v>
      </c>
      <c r="F11" s="7">
        <v>3635155181</v>
      </c>
      <c r="G11">
        <v>65.45</v>
      </c>
      <c r="H11" s="5">
        <f>G11-'2015 market share'!F11</f>
        <v>8.970000000000006</v>
      </c>
      <c r="I11" s="6">
        <v>69.459999999999994</v>
      </c>
      <c r="J11" s="5">
        <f>I11-'2015 market share'!G11</f>
        <v>10.559999999999995</v>
      </c>
      <c r="K11" s="6">
        <v>1.82</v>
      </c>
      <c r="L11" s="3">
        <f>K11-'2015 market share'!H11</f>
        <v>0.13000000000000012</v>
      </c>
      <c r="M11" s="6">
        <v>71.66</v>
      </c>
    </row>
    <row r="12" spans="1:13" x14ac:dyDescent="0.25">
      <c r="A12">
        <v>11</v>
      </c>
      <c r="B12">
        <v>0</v>
      </c>
      <c r="C12">
        <v>1318</v>
      </c>
      <c r="D12" t="s">
        <v>35</v>
      </c>
      <c r="E12" s="7">
        <v>2753352898</v>
      </c>
      <c r="F12" s="7">
        <v>2646067722</v>
      </c>
      <c r="G12">
        <v>70.349999999999994</v>
      </c>
      <c r="H12" s="5">
        <f>G12-'2015 market share'!F12</f>
        <v>6.8699999999999974</v>
      </c>
      <c r="I12" s="6">
        <v>72.11</v>
      </c>
      <c r="J12" s="5">
        <f>I12-'2015 market share'!G12</f>
        <v>6.8100000000000023</v>
      </c>
      <c r="K12" s="6">
        <v>1.29</v>
      </c>
      <c r="L12" s="3">
        <f>K12-'2015 market share'!H12</f>
        <v>2.0000000000000018E-2</v>
      </c>
      <c r="M12" s="6">
        <v>72.95</v>
      </c>
    </row>
    <row r="13" spans="1:13" x14ac:dyDescent="0.25">
      <c r="A13">
        <v>12</v>
      </c>
      <c r="B13">
        <v>0</v>
      </c>
      <c r="C13">
        <v>213</v>
      </c>
      <c r="D13" t="s">
        <v>8</v>
      </c>
      <c r="E13" s="7">
        <v>2725033203</v>
      </c>
      <c r="F13" s="7">
        <v>2616491260</v>
      </c>
      <c r="G13">
        <v>69.27</v>
      </c>
      <c r="H13" s="5">
        <f>G13-'2015 market share'!F13</f>
        <v>-0.75</v>
      </c>
      <c r="I13" s="6">
        <v>70.98</v>
      </c>
      <c r="J13" s="5">
        <f>I13-'2015 market share'!G13</f>
        <v>-0.57999999999999829</v>
      </c>
      <c r="K13" s="6">
        <v>1.27</v>
      </c>
      <c r="L13" s="3">
        <f>K13-'2015 market share'!H13</f>
        <v>1.0000000000000009E-2</v>
      </c>
      <c r="M13" s="6">
        <v>74.22</v>
      </c>
    </row>
    <row r="14" spans="1:13" x14ac:dyDescent="0.25">
      <c r="A14">
        <v>13</v>
      </c>
      <c r="B14">
        <v>2</v>
      </c>
      <c r="C14">
        <v>1278</v>
      </c>
      <c r="D14" t="s">
        <v>36</v>
      </c>
      <c r="E14" s="7">
        <v>2523701006</v>
      </c>
      <c r="F14" s="7">
        <v>2411542391</v>
      </c>
      <c r="G14">
        <v>70.5</v>
      </c>
      <c r="H14" s="5">
        <f>G14-'2015 market share'!F16</f>
        <v>-1.1700000000000017</v>
      </c>
      <c r="I14" s="6">
        <v>72.290000000000006</v>
      </c>
      <c r="J14" s="5">
        <f>I14-'2015 market share'!G16</f>
        <v>-0.93999999999999773</v>
      </c>
      <c r="K14" s="6">
        <v>1.18</v>
      </c>
      <c r="L14" s="3">
        <f>K14-'2015 market share'!H16</f>
        <v>2.0000000000000018E-2</v>
      </c>
      <c r="M14" s="6">
        <v>75.400000000000006</v>
      </c>
    </row>
    <row r="15" spans="1:13" x14ac:dyDescent="0.25">
      <c r="A15">
        <v>14</v>
      </c>
      <c r="B15">
        <v>6</v>
      </c>
      <c r="C15">
        <v>2538</v>
      </c>
      <c r="D15" t="s">
        <v>9</v>
      </c>
      <c r="E15" s="7">
        <v>2506083760</v>
      </c>
      <c r="F15" s="7">
        <v>2377156347</v>
      </c>
      <c r="G15">
        <v>68.989999999999995</v>
      </c>
      <c r="H15" s="5">
        <f>G15-'2015 market share'!F21</f>
        <v>3.2299999999999898</v>
      </c>
      <c r="I15" s="6">
        <v>70.510000000000005</v>
      </c>
      <c r="J15" s="5">
        <f>I15-'2015 market share'!G21</f>
        <v>1.8200000000000074</v>
      </c>
      <c r="K15" s="6">
        <v>1.17</v>
      </c>
      <c r="L15" s="3">
        <f>K15-'2015 market share'!H21</f>
        <v>0.44999999999999996</v>
      </c>
      <c r="M15" s="6">
        <v>76.569999999999993</v>
      </c>
    </row>
    <row r="16" spans="1:13" x14ac:dyDescent="0.25">
      <c r="A16">
        <v>15</v>
      </c>
      <c r="B16">
        <v>-2</v>
      </c>
      <c r="C16">
        <v>91</v>
      </c>
      <c r="D16" t="s">
        <v>10</v>
      </c>
      <c r="E16" s="7">
        <v>2484236564</v>
      </c>
      <c r="F16" s="7">
        <v>2501137544</v>
      </c>
      <c r="G16">
        <v>79.180000000000007</v>
      </c>
      <c r="H16" s="5">
        <f>G16-'2015 market share'!F14</f>
        <v>12.420000000000002</v>
      </c>
      <c r="I16" s="6">
        <v>80.459999999999994</v>
      </c>
      <c r="J16" s="5">
        <f>I16-'2015 market share'!G14</f>
        <v>13.189999999999998</v>
      </c>
      <c r="K16" s="6">
        <v>1.1599999999999999</v>
      </c>
      <c r="L16" s="3">
        <f>K16-'2015 market share'!H14</f>
        <v>-9.000000000000008E-2</v>
      </c>
      <c r="M16" s="6">
        <v>77.73</v>
      </c>
    </row>
    <row r="17" spans="1:13" x14ac:dyDescent="0.25">
      <c r="A17">
        <v>16</v>
      </c>
      <c r="B17">
        <v>-2</v>
      </c>
      <c r="C17">
        <v>660</v>
      </c>
      <c r="D17" t="s">
        <v>11</v>
      </c>
      <c r="E17" s="7">
        <v>2423830375</v>
      </c>
      <c r="F17" s="7">
        <v>2408162613</v>
      </c>
      <c r="G17">
        <v>64.69</v>
      </c>
      <c r="H17" s="5">
        <f>G17-'2015 market share'!F15</f>
        <v>3.5399999999999991</v>
      </c>
      <c r="I17" s="6">
        <v>67.94</v>
      </c>
      <c r="J17" s="5">
        <f>I17-'2015 market share'!G15</f>
        <v>3</v>
      </c>
      <c r="K17" s="6">
        <v>1.1299999999999999</v>
      </c>
      <c r="L17" s="3">
        <f>K17-'2015 market share'!H15</f>
        <v>-3.0000000000000027E-2</v>
      </c>
      <c r="M17" s="6">
        <v>78.86</v>
      </c>
    </row>
    <row r="18" spans="1:13" x14ac:dyDescent="0.25">
      <c r="A18">
        <v>17</v>
      </c>
      <c r="B18">
        <v>-1</v>
      </c>
      <c r="C18">
        <v>241</v>
      </c>
      <c r="D18" t="s">
        <v>12</v>
      </c>
      <c r="E18" s="7">
        <v>2339246162</v>
      </c>
      <c r="F18" s="7">
        <v>2300222435</v>
      </c>
      <c r="G18">
        <v>65.430000000000007</v>
      </c>
      <c r="H18" s="5">
        <f>G18-'2015 market share'!F17</f>
        <v>3.0300000000000082</v>
      </c>
      <c r="I18" s="6">
        <v>67.05</v>
      </c>
      <c r="J18" s="5">
        <f>I18-'2015 market share'!G17</f>
        <v>2.8699999999999903</v>
      </c>
      <c r="K18" s="6">
        <v>1.0900000000000001</v>
      </c>
      <c r="L18" s="3">
        <f>K18-'2015 market share'!H17</f>
        <v>-5.9999999999999831E-2</v>
      </c>
      <c r="M18" s="6">
        <v>79.95</v>
      </c>
    </row>
    <row r="19" spans="1:13" x14ac:dyDescent="0.25">
      <c r="A19">
        <v>18</v>
      </c>
      <c r="B19">
        <v>-1</v>
      </c>
      <c r="C19">
        <v>280</v>
      </c>
      <c r="D19" t="s">
        <v>29</v>
      </c>
      <c r="E19" s="7">
        <v>2047217282</v>
      </c>
      <c r="F19" s="7">
        <v>1968555244</v>
      </c>
      <c r="G19">
        <v>75.34</v>
      </c>
      <c r="H19" s="5">
        <f>G19-'2015 market share'!F18</f>
        <v>0.85999999999999943</v>
      </c>
      <c r="I19" s="6">
        <v>80</v>
      </c>
      <c r="J19" s="5">
        <f>I19-'2015 market share'!G18</f>
        <v>0.84000000000000341</v>
      </c>
      <c r="K19" s="6">
        <v>0.96</v>
      </c>
      <c r="L19" s="3">
        <f>K19-'2015 market share'!H18</f>
        <v>1.0000000000000009E-2</v>
      </c>
      <c r="M19" s="6">
        <v>80.91</v>
      </c>
    </row>
    <row r="20" spans="1:13" x14ac:dyDescent="0.25">
      <c r="A20">
        <v>19</v>
      </c>
      <c r="B20">
        <v>0</v>
      </c>
      <c r="C20">
        <v>411</v>
      </c>
      <c r="D20" t="s">
        <v>13</v>
      </c>
      <c r="E20" s="7">
        <v>1664732081</v>
      </c>
      <c r="F20" s="7">
        <v>1622614983</v>
      </c>
      <c r="G20">
        <v>69.650000000000006</v>
      </c>
      <c r="H20" s="5">
        <f>G20-'2015 market share'!F20</f>
        <v>-1.1699999999999875</v>
      </c>
      <c r="I20" s="6">
        <v>70.88</v>
      </c>
      <c r="J20" s="5">
        <f>I20-'2015 market share'!G20</f>
        <v>-0.96000000000000796</v>
      </c>
      <c r="K20" s="6">
        <v>0.78</v>
      </c>
      <c r="L20" s="3">
        <f>K20-'2015 market share'!H20</f>
        <v>-1.0000000000000009E-2</v>
      </c>
      <c r="M20" s="6">
        <v>81.69</v>
      </c>
    </row>
    <row r="21" spans="1:13" x14ac:dyDescent="0.25">
      <c r="A21">
        <v>20</v>
      </c>
      <c r="B21">
        <v>-2</v>
      </c>
      <c r="C21">
        <v>55</v>
      </c>
      <c r="D21" t="s">
        <v>37</v>
      </c>
      <c r="E21" s="7">
        <v>1654529087</v>
      </c>
      <c r="F21" s="7">
        <v>1632947643</v>
      </c>
      <c r="G21">
        <v>77.45</v>
      </c>
      <c r="H21" s="5">
        <f>G21-'2015 market share'!F19</f>
        <v>-10.899999999999991</v>
      </c>
      <c r="I21" s="6">
        <v>81.22</v>
      </c>
      <c r="J21" s="5">
        <f>I21-'2015 market share'!G19</f>
        <v>-10.650000000000006</v>
      </c>
      <c r="K21" s="6">
        <v>0.77</v>
      </c>
      <c r="L21" s="3">
        <f>K21-'2015 market share'!H19</f>
        <v>-2.0000000000000018E-2</v>
      </c>
      <c r="M21" s="6">
        <v>82.46</v>
      </c>
    </row>
    <row r="22" spans="1:13" x14ac:dyDescent="0.25">
      <c r="A22">
        <v>21</v>
      </c>
      <c r="B22">
        <v>0</v>
      </c>
      <c r="C22">
        <v>3495</v>
      </c>
      <c r="D22" t="s">
        <v>14</v>
      </c>
      <c r="E22" s="7">
        <v>1256106123</v>
      </c>
      <c r="F22" s="7">
        <v>1266303428</v>
      </c>
      <c r="G22">
        <v>66.900000000000006</v>
      </c>
      <c r="H22" s="5">
        <f>G22-'2015 market share'!F22</f>
        <v>1.5500000000000114</v>
      </c>
      <c r="I22" s="6">
        <v>68.06</v>
      </c>
      <c r="J22" s="5">
        <f>I22-'2015 market share'!G22</f>
        <v>1.8400000000000034</v>
      </c>
      <c r="K22" s="6">
        <v>0.59</v>
      </c>
      <c r="L22" s="3">
        <f>K22-'2015 market share'!H22</f>
        <v>-4.0000000000000036E-2</v>
      </c>
      <c r="M22" s="6">
        <v>83.04</v>
      </c>
    </row>
    <row r="23" spans="1:13" x14ac:dyDescent="0.25">
      <c r="A23">
        <v>22</v>
      </c>
      <c r="B23">
        <v>0</v>
      </c>
      <c r="C23">
        <v>215</v>
      </c>
      <c r="D23" t="s">
        <v>15</v>
      </c>
      <c r="E23" s="7">
        <v>1241752238</v>
      </c>
      <c r="F23" s="7">
        <v>1233134905</v>
      </c>
      <c r="G23">
        <v>68.97</v>
      </c>
      <c r="H23" s="5">
        <f>G23-'2015 market share'!F23</f>
        <v>3.0100000000000051</v>
      </c>
      <c r="I23" s="6">
        <v>70.69</v>
      </c>
      <c r="J23" s="5">
        <f>I23-'2015 market share'!G23</f>
        <v>3.1899999999999977</v>
      </c>
      <c r="K23" s="6">
        <v>0.57999999999999996</v>
      </c>
      <c r="L23" s="3">
        <f>K23-'2015 market share'!H23</f>
        <v>0</v>
      </c>
      <c r="M23" s="6">
        <v>83.62</v>
      </c>
    </row>
    <row r="24" spans="1:13" x14ac:dyDescent="0.25">
      <c r="A24">
        <v>23</v>
      </c>
      <c r="B24">
        <v>0</v>
      </c>
      <c r="C24">
        <v>28</v>
      </c>
      <c r="D24" t="s">
        <v>16</v>
      </c>
      <c r="E24" s="7">
        <v>1210728166</v>
      </c>
      <c r="F24" s="7">
        <v>1171689160</v>
      </c>
      <c r="G24">
        <v>74.83</v>
      </c>
      <c r="H24" s="5">
        <f>G24-'2015 market share'!F24</f>
        <v>5.3299999999999983</v>
      </c>
      <c r="I24" s="6">
        <v>78.69</v>
      </c>
      <c r="J24" s="5">
        <f>I24-'2015 market share'!G24</f>
        <v>6.0999999999999943</v>
      </c>
      <c r="K24" s="6">
        <v>0.56999999999999995</v>
      </c>
      <c r="L24" s="3">
        <f>K24-'2015 market share'!H24</f>
        <v>0</v>
      </c>
      <c r="M24" s="6">
        <v>84.19</v>
      </c>
    </row>
    <row r="25" spans="1:13" x14ac:dyDescent="0.25">
      <c r="A25">
        <v>24</v>
      </c>
      <c r="B25">
        <v>0</v>
      </c>
      <c r="C25">
        <v>50</v>
      </c>
      <c r="D25" t="s">
        <v>17</v>
      </c>
      <c r="E25" s="7">
        <v>1035498585</v>
      </c>
      <c r="F25" s="7">
        <v>1018420499</v>
      </c>
      <c r="G25">
        <v>72.44</v>
      </c>
      <c r="H25" s="5">
        <f>G25-'2015 market share'!F25</f>
        <v>5.25</v>
      </c>
      <c r="I25" s="6">
        <v>74.150000000000006</v>
      </c>
      <c r="J25" s="5">
        <f>I25-'2015 market share'!G25</f>
        <v>5.1700000000000017</v>
      </c>
      <c r="K25" s="6">
        <v>0.48</v>
      </c>
      <c r="L25" s="3">
        <f>K25-'2015 market share'!H25</f>
        <v>-1.0000000000000009E-2</v>
      </c>
      <c r="M25" s="6">
        <v>84.67</v>
      </c>
    </row>
    <row r="26" spans="1:13" x14ac:dyDescent="0.25">
      <c r="A26">
        <v>25</v>
      </c>
      <c r="B26">
        <v>0</v>
      </c>
      <c r="C26">
        <v>88</v>
      </c>
      <c r="D26" t="s">
        <v>18</v>
      </c>
      <c r="E26" s="7">
        <v>1013636227</v>
      </c>
      <c r="F26" s="7">
        <v>972197014</v>
      </c>
      <c r="G26">
        <v>66.52</v>
      </c>
      <c r="H26" s="5">
        <f>G26-'2015 market share'!F26</f>
        <v>2.5699999999999932</v>
      </c>
      <c r="I26" s="6">
        <v>68.28</v>
      </c>
      <c r="J26" s="5">
        <f>I26-'2015 market share'!G26</f>
        <v>2.6099999999999994</v>
      </c>
      <c r="K26" s="6">
        <v>0.47</v>
      </c>
      <c r="L26" s="3">
        <f>K26-'2015 market share'!H26</f>
        <v>-1.0000000000000009E-2</v>
      </c>
      <c r="M26" s="6">
        <v>85.15</v>
      </c>
    </row>
    <row r="27" spans="1:13" x14ac:dyDescent="0.25">
      <c r="D27" t="s">
        <v>40</v>
      </c>
      <c r="E27" s="7">
        <f>E28-SUM(E2:E26)</f>
        <v>31810977308</v>
      </c>
      <c r="F27" s="7">
        <f>F28-SUM(F2:F26)</f>
        <v>31335588532</v>
      </c>
      <c r="H27" s="5"/>
      <c r="J27" s="5"/>
      <c r="K27" s="6">
        <f>K28-SUM(K2:K26)</f>
        <v>14.850000000000009</v>
      </c>
      <c r="L27" s="3"/>
    </row>
    <row r="28" spans="1:13" x14ac:dyDescent="0.25">
      <c r="D28" t="s">
        <v>33</v>
      </c>
      <c r="E28" s="7">
        <v>214160570743</v>
      </c>
      <c r="F28" s="7">
        <v>209350928165</v>
      </c>
      <c r="G28">
        <v>71.86</v>
      </c>
      <c r="H28" s="5">
        <f>G28-'2015 market share'!F27</f>
        <v>3.5799999999999983</v>
      </c>
      <c r="I28" s="6">
        <v>74.39</v>
      </c>
      <c r="J28" s="5">
        <f>I28-'2015 market share'!G27</f>
        <v>3.4899999999999949</v>
      </c>
      <c r="K28" s="6">
        <v>100</v>
      </c>
      <c r="L28" s="3">
        <f>K28-'2015 market share'!H27</f>
        <v>0</v>
      </c>
      <c r="M28" s="6">
        <v>100</v>
      </c>
    </row>
    <row r="30" spans="1:13" ht="15" customHeight="1" x14ac:dyDescent="0.25">
      <c r="A30" t="s">
        <v>38</v>
      </c>
      <c r="K30" s="4"/>
      <c r="L30" s="4"/>
    </row>
    <row r="32" spans="1:13" x14ac:dyDescent="0.25">
      <c r="A32" t="s">
        <v>49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28" sqref="C28"/>
    </sheetView>
  </sheetViews>
  <sheetFormatPr defaultRowHeight="15" x14ac:dyDescent="0.25"/>
  <cols>
    <col min="1" max="1" width="10.28515625" customWidth="1"/>
    <col min="2" max="2" width="12.140625" customWidth="1"/>
    <col min="3" max="3" width="28.7109375" customWidth="1"/>
    <col min="4" max="4" width="26.7109375" customWidth="1"/>
    <col min="5" max="5" width="28" customWidth="1"/>
    <col min="6" max="6" width="25.42578125" customWidth="1"/>
    <col min="7" max="7" width="17.85546875" customWidth="1"/>
    <col min="8" max="8" width="10" customWidth="1"/>
    <col min="9" max="9" width="13.42578125" customWidth="1"/>
  </cols>
  <sheetData>
    <row r="1" spans="1:9" s="1" customFormat="1" ht="45.75" customHeight="1" x14ac:dyDescent="0.25">
      <c r="A1" s="1" t="s">
        <v>43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4" t="s">
        <v>34</v>
      </c>
      <c r="H1" s="1" t="s">
        <v>30</v>
      </c>
      <c r="I1" s="1" t="s">
        <v>31</v>
      </c>
    </row>
    <row r="2" spans="1:9" x14ac:dyDescent="0.25">
      <c r="A2">
        <v>1</v>
      </c>
      <c r="B2">
        <v>176</v>
      </c>
      <c r="C2" t="s">
        <v>0</v>
      </c>
      <c r="D2" s="7">
        <v>36545895958</v>
      </c>
      <c r="E2" s="7">
        <v>36271810146</v>
      </c>
      <c r="F2">
        <v>69.31</v>
      </c>
      <c r="G2">
        <v>72.91</v>
      </c>
      <c r="H2">
        <v>18.309999999999999</v>
      </c>
      <c r="I2">
        <v>18.309999999999999</v>
      </c>
    </row>
    <row r="3" spans="1:9" x14ac:dyDescent="0.25">
      <c r="A3">
        <v>2</v>
      </c>
      <c r="B3">
        <v>31</v>
      </c>
      <c r="C3" t="s">
        <v>21</v>
      </c>
      <c r="D3" s="7">
        <v>22808382011</v>
      </c>
      <c r="E3" s="7">
        <v>22159887329</v>
      </c>
      <c r="F3">
        <v>74.36</v>
      </c>
      <c r="G3">
        <v>77.09</v>
      </c>
      <c r="H3">
        <v>11.43</v>
      </c>
      <c r="I3">
        <v>29.74</v>
      </c>
    </row>
    <row r="4" spans="1:9" x14ac:dyDescent="0.25">
      <c r="A4">
        <v>3</v>
      </c>
      <c r="B4">
        <v>8</v>
      </c>
      <c r="C4" t="s">
        <v>1</v>
      </c>
      <c r="D4" s="7">
        <v>20036973320</v>
      </c>
      <c r="E4" s="7">
        <v>19823851911</v>
      </c>
      <c r="F4">
        <v>65.22</v>
      </c>
      <c r="G4">
        <v>68.09</v>
      </c>
      <c r="H4">
        <v>10.039999999999999</v>
      </c>
      <c r="I4">
        <v>39.78</v>
      </c>
    </row>
    <row r="5" spans="1:9" x14ac:dyDescent="0.25">
      <c r="A5">
        <v>4</v>
      </c>
      <c r="B5">
        <v>155</v>
      </c>
      <c r="C5" t="s">
        <v>2</v>
      </c>
      <c r="D5" s="7">
        <v>17518721243</v>
      </c>
      <c r="E5" s="7">
        <v>17117055670</v>
      </c>
      <c r="F5">
        <v>64.44</v>
      </c>
      <c r="G5">
        <v>66.27</v>
      </c>
      <c r="H5">
        <v>8.7799999999999994</v>
      </c>
      <c r="I5">
        <v>48.56</v>
      </c>
    </row>
    <row r="6" spans="1:9" x14ac:dyDescent="0.25">
      <c r="A6">
        <v>5</v>
      </c>
      <c r="B6">
        <v>200</v>
      </c>
      <c r="C6" t="s">
        <v>22</v>
      </c>
      <c r="D6" s="7">
        <v>10562099665</v>
      </c>
      <c r="E6" s="7">
        <v>10356483380</v>
      </c>
      <c r="F6">
        <v>82.82</v>
      </c>
      <c r="G6">
        <v>85.21</v>
      </c>
      <c r="H6">
        <v>5.29</v>
      </c>
      <c r="I6">
        <v>53.85</v>
      </c>
    </row>
    <row r="7" spans="1:9" x14ac:dyDescent="0.25">
      <c r="A7">
        <v>6</v>
      </c>
      <c r="B7">
        <v>69</v>
      </c>
      <c r="C7" t="s">
        <v>4</v>
      </c>
      <c r="D7" s="7">
        <v>9985968559</v>
      </c>
      <c r="E7" s="7">
        <v>9920517845</v>
      </c>
      <c r="F7">
        <v>66.88</v>
      </c>
      <c r="G7">
        <v>69</v>
      </c>
      <c r="H7">
        <v>5</v>
      </c>
      <c r="I7">
        <v>58.85</v>
      </c>
    </row>
    <row r="8" spans="1:9" x14ac:dyDescent="0.25">
      <c r="A8">
        <v>7</v>
      </c>
      <c r="B8">
        <v>111</v>
      </c>
      <c r="C8" t="s">
        <v>3</v>
      </c>
      <c r="D8" s="7">
        <v>9942667097</v>
      </c>
      <c r="E8" s="7">
        <v>9629834976</v>
      </c>
      <c r="F8">
        <v>61.75</v>
      </c>
      <c r="G8">
        <v>64.81</v>
      </c>
      <c r="H8">
        <v>4.9800000000000004</v>
      </c>
      <c r="I8">
        <v>63.84</v>
      </c>
    </row>
    <row r="9" spans="1:9" x14ac:dyDescent="0.25">
      <c r="A9">
        <v>8</v>
      </c>
      <c r="B9">
        <v>140</v>
      </c>
      <c r="C9" t="s">
        <v>5</v>
      </c>
      <c r="D9" s="7">
        <v>7468707881</v>
      </c>
      <c r="E9" s="7">
        <v>7392565775</v>
      </c>
      <c r="F9">
        <v>67.5</v>
      </c>
      <c r="G9">
        <v>68.760000000000005</v>
      </c>
      <c r="H9">
        <v>3.74</v>
      </c>
      <c r="I9">
        <v>67.58</v>
      </c>
    </row>
    <row r="10" spans="1:9" x14ac:dyDescent="0.25">
      <c r="A10">
        <v>9</v>
      </c>
      <c r="B10">
        <v>473</v>
      </c>
      <c r="C10" t="s">
        <v>6</v>
      </c>
      <c r="D10" s="7">
        <v>3694270706</v>
      </c>
      <c r="E10" s="7">
        <v>3605102297</v>
      </c>
      <c r="F10">
        <v>60.73</v>
      </c>
      <c r="G10">
        <v>62.18</v>
      </c>
      <c r="H10">
        <v>1.85</v>
      </c>
      <c r="I10">
        <v>69.430000000000007</v>
      </c>
    </row>
    <row r="11" spans="1:9" x14ac:dyDescent="0.25">
      <c r="A11">
        <v>10</v>
      </c>
      <c r="B11">
        <v>3548</v>
      </c>
      <c r="C11" t="s">
        <v>7</v>
      </c>
      <c r="D11" s="7">
        <v>3377404445</v>
      </c>
      <c r="E11" s="7">
        <v>3229374977</v>
      </c>
      <c r="F11">
        <v>56.48</v>
      </c>
      <c r="G11">
        <v>58.9</v>
      </c>
      <c r="H11">
        <v>1.69</v>
      </c>
      <c r="I11">
        <v>71.12</v>
      </c>
    </row>
    <row r="12" spans="1:9" x14ac:dyDescent="0.25">
      <c r="A12">
        <v>11</v>
      </c>
      <c r="B12">
        <v>1318</v>
      </c>
      <c r="C12" t="s">
        <v>41</v>
      </c>
      <c r="D12" s="7">
        <v>2541211808</v>
      </c>
      <c r="E12" s="7">
        <v>2472919532</v>
      </c>
      <c r="F12">
        <v>63.48</v>
      </c>
      <c r="G12">
        <v>65.3</v>
      </c>
      <c r="H12">
        <v>1.27</v>
      </c>
      <c r="I12">
        <v>72.400000000000006</v>
      </c>
    </row>
    <row r="13" spans="1:9" x14ac:dyDescent="0.25">
      <c r="A13">
        <v>12</v>
      </c>
      <c r="B13">
        <v>213</v>
      </c>
      <c r="C13" t="s">
        <v>8</v>
      </c>
      <c r="D13" s="7">
        <v>2515591452</v>
      </c>
      <c r="E13" s="7">
        <v>2435209898</v>
      </c>
      <c r="F13">
        <v>70.02</v>
      </c>
      <c r="G13">
        <v>71.56</v>
      </c>
      <c r="H13">
        <v>1.26</v>
      </c>
      <c r="I13">
        <v>73.66</v>
      </c>
    </row>
    <row r="14" spans="1:9" x14ac:dyDescent="0.25">
      <c r="A14">
        <v>13</v>
      </c>
      <c r="B14">
        <v>91</v>
      </c>
      <c r="C14" t="s">
        <v>10</v>
      </c>
      <c r="D14" s="7">
        <v>2492504843</v>
      </c>
      <c r="E14" s="7">
        <v>2441921787</v>
      </c>
      <c r="F14">
        <v>66.760000000000005</v>
      </c>
      <c r="G14">
        <v>67.27</v>
      </c>
      <c r="H14">
        <v>1.25</v>
      </c>
      <c r="I14">
        <v>74.900000000000006</v>
      </c>
    </row>
    <row r="15" spans="1:9" x14ac:dyDescent="0.25">
      <c r="A15">
        <v>14</v>
      </c>
      <c r="B15">
        <v>660</v>
      </c>
      <c r="C15" t="s">
        <v>11</v>
      </c>
      <c r="D15" s="7">
        <v>2316630975</v>
      </c>
      <c r="E15" s="7">
        <v>2281192196</v>
      </c>
      <c r="F15">
        <v>61.15</v>
      </c>
      <c r="G15">
        <v>64.94</v>
      </c>
      <c r="H15">
        <v>1.1599999999999999</v>
      </c>
      <c r="I15">
        <v>76.069999999999993</v>
      </c>
    </row>
    <row r="16" spans="1:9" x14ac:dyDescent="0.25">
      <c r="A16">
        <v>15</v>
      </c>
      <c r="B16">
        <v>1278</v>
      </c>
      <c r="C16" t="s">
        <v>42</v>
      </c>
      <c r="D16" s="7">
        <v>2308156538</v>
      </c>
      <c r="E16" s="7">
        <v>2231747455</v>
      </c>
      <c r="F16">
        <v>71.67</v>
      </c>
      <c r="G16">
        <v>73.23</v>
      </c>
      <c r="H16">
        <v>1.1599999999999999</v>
      </c>
      <c r="I16">
        <v>77.22</v>
      </c>
    </row>
    <row r="17" spans="1:9" x14ac:dyDescent="0.25">
      <c r="A17">
        <v>16</v>
      </c>
      <c r="B17">
        <v>241</v>
      </c>
      <c r="C17" t="s">
        <v>12</v>
      </c>
      <c r="D17" s="7">
        <v>2298551571</v>
      </c>
      <c r="E17" s="7">
        <v>2248205829</v>
      </c>
      <c r="F17">
        <v>62.4</v>
      </c>
      <c r="G17">
        <v>64.180000000000007</v>
      </c>
      <c r="H17">
        <v>1.1499999999999999</v>
      </c>
      <c r="I17">
        <v>78.37</v>
      </c>
    </row>
    <row r="18" spans="1:9" x14ac:dyDescent="0.25">
      <c r="A18">
        <v>17</v>
      </c>
      <c r="B18">
        <v>280</v>
      </c>
      <c r="C18" t="s">
        <v>29</v>
      </c>
      <c r="D18" s="7">
        <v>1902038523</v>
      </c>
      <c r="E18" s="7">
        <v>1881166318</v>
      </c>
      <c r="F18">
        <v>74.48</v>
      </c>
      <c r="G18">
        <v>79.16</v>
      </c>
      <c r="H18">
        <v>0.95</v>
      </c>
      <c r="I18">
        <v>79.33</v>
      </c>
    </row>
    <row r="19" spans="1:9" x14ac:dyDescent="0.25">
      <c r="A19">
        <v>18</v>
      </c>
      <c r="B19">
        <v>55</v>
      </c>
      <c r="C19" t="s">
        <v>32</v>
      </c>
      <c r="D19" s="7">
        <v>1583753850</v>
      </c>
      <c r="E19" s="7">
        <v>1582768095</v>
      </c>
      <c r="F19">
        <v>88.35</v>
      </c>
      <c r="G19">
        <v>91.87</v>
      </c>
      <c r="H19">
        <v>0.79</v>
      </c>
      <c r="I19">
        <v>80.12</v>
      </c>
    </row>
    <row r="20" spans="1:9" x14ac:dyDescent="0.25">
      <c r="A20">
        <v>19</v>
      </c>
      <c r="B20">
        <v>411</v>
      </c>
      <c r="C20" t="s">
        <v>13</v>
      </c>
      <c r="D20" s="7">
        <v>1581366154</v>
      </c>
      <c r="E20" s="7">
        <v>1535537132</v>
      </c>
      <c r="F20">
        <v>70.819999999999993</v>
      </c>
      <c r="G20">
        <v>71.84</v>
      </c>
      <c r="H20">
        <v>0.79</v>
      </c>
      <c r="I20">
        <v>80.91</v>
      </c>
    </row>
    <row r="21" spans="1:9" x14ac:dyDescent="0.25">
      <c r="A21">
        <v>20</v>
      </c>
      <c r="B21">
        <v>2538</v>
      </c>
      <c r="C21" t="s">
        <v>9</v>
      </c>
      <c r="D21" s="7">
        <v>1427158162</v>
      </c>
      <c r="E21" s="7">
        <v>1392283288</v>
      </c>
      <c r="F21">
        <v>65.760000000000005</v>
      </c>
      <c r="G21">
        <v>68.69</v>
      </c>
      <c r="H21">
        <v>0.72</v>
      </c>
      <c r="I21">
        <v>81.63</v>
      </c>
    </row>
    <row r="22" spans="1:9" x14ac:dyDescent="0.25">
      <c r="A22">
        <v>21</v>
      </c>
      <c r="B22">
        <v>3495</v>
      </c>
      <c r="C22" t="s">
        <v>14</v>
      </c>
      <c r="D22" s="7">
        <v>1261827809</v>
      </c>
      <c r="E22" s="7">
        <v>1243497371</v>
      </c>
      <c r="F22">
        <v>65.349999999999994</v>
      </c>
      <c r="G22">
        <v>66.22</v>
      </c>
      <c r="H22">
        <v>0.63</v>
      </c>
      <c r="I22">
        <v>82.26</v>
      </c>
    </row>
    <row r="23" spans="1:9" x14ac:dyDescent="0.25">
      <c r="A23">
        <v>22</v>
      </c>
      <c r="B23">
        <v>215</v>
      </c>
      <c r="C23" t="s">
        <v>15</v>
      </c>
      <c r="D23" s="7">
        <v>1150698037</v>
      </c>
      <c r="E23" s="7">
        <v>1144904181</v>
      </c>
      <c r="F23">
        <v>65.959999999999994</v>
      </c>
      <c r="G23">
        <v>67.5</v>
      </c>
      <c r="H23">
        <v>0.57999999999999996</v>
      </c>
      <c r="I23">
        <v>82.84</v>
      </c>
    </row>
    <row r="24" spans="1:9" x14ac:dyDescent="0.25">
      <c r="A24">
        <v>23</v>
      </c>
      <c r="B24">
        <v>28</v>
      </c>
      <c r="C24" t="s">
        <v>16</v>
      </c>
      <c r="D24" s="7">
        <v>1134934922</v>
      </c>
      <c r="E24" s="7">
        <v>1112729200</v>
      </c>
      <c r="F24">
        <v>69.5</v>
      </c>
      <c r="G24">
        <v>72.59</v>
      </c>
      <c r="H24">
        <v>0.56999999999999995</v>
      </c>
      <c r="I24">
        <v>83.41</v>
      </c>
    </row>
    <row r="25" spans="1:9" x14ac:dyDescent="0.25">
      <c r="A25">
        <v>24</v>
      </c>
      <c r="B25">
        <v>50</v>
      </c>
      <c r="C25" t="s">
        <v>17</v>
      </c>
      <c r="D25" s="7">
        <v>980544026</v>
      </c>
      <c r="E25" s="7">
        <v>992613806</v>
      </c>
      <c r="F25">
        <v>67.19</v>
      </c>
      <c r="G25">
        <v>68.98</v>
      </c>
      <c r="H25">
        <v>0.49</v>
      </c>
      <c r="I25">
        <v>83.9</v>
      </c>
    </row>
    <row r="26" spans="1:9" x14ac:dyDescent="0.25">
      <c r="A26">
        <v>25</v>
      </c>
      <c r="B26">
        <v>88</v>
      </c>
      <c r="C26" t="s">
        <v>18</v>
      </c>
      <c r="D26" s="7">
        <v>962637762</v>
      </c>
      <c r="E26" s="7">
        <v>949932360</v>
      </c>
      <c r="F26">
        <v>63.95</v>
      </c>
      <c r="G26">
        <v>65.67</v>
      </c>
      <c r="H26">
        <v>0.48</v>
      </c>
      <c r="I26">
        <v>84.38</v>
      </c>
    </row>
    <row r="27" spans="1:9" x14ac:dyDescent="0.25">
      <c r="C27" t="s">
        <v>48</v>
      </c>
      <c r="D27" s="7">
        <v>199574940027</v>
      </c>
      <c r="E27" s="7">
        <v>196058355958</v>
      </c>
      <c r="F27">
        <v>68.28</v>
      </c>
      <c r="G27">
        <v>70.900000000000006</v>
      </c>
      <c r="H27">
        <v>100</v>
      </c>
      <c r="I27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 insurance market share</vt:lpstr>
      <vt:lpstr>2015 market share</vt:lpstr>
      <vt:lpstr>2016 insurance share 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Huetter</dc:creator>
  <cp:lastModifiedBy>John Huetter</cp:lastModifiedBy>
  <dcterms:created xsi:type="dcterms:W3CDTF">2017-04-08T21:53:13Z</dcterms:created>
  <dcterms:modified xsi:type="dcterms:W3CDTF">2017-04-09T01:04:40Z</dcterms:modified>
</cp:coreProperties>
</file>