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26625" windowHeight="8610"/>
  </bookViews>
  <sheets>
    <sheet name="Sheet1" sheetId="1" r:id="rId1"/>
  </sheets>
  <externalReferences>
    <externalReference r:id="rId2"/>
  </externalReferences>
  <definedNames>
    <definedName name="_2018_naic_market_share" localSheetId="0">Sheet1!$A$2:$Q$28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K27" i="1"/>
  <c r="L27" i="1" s="1"/>
  <c r="J27" i="1"/>
  <c r="H27" i="1"/>
  <c r="L25" i="1"/>
  <c r="J25" i="1"/>
  <c r="H25" i="1"/>
  <c r="C25" i="1"/>
  <c r="L24" i="1"/>
  <c r="J24" i="1"/>
  <c r="H24" i="1"/>
  <c r="C24" i="1"/>
  <c r="L23" i="1"/>
  <c r="J23" i="1"/>
  <c r="H23" i="1"/>
  <c r="C23" i="1"/>
  <c r="L22" i="1"/>
  <c r="J22" i="1"/>
  <c r="H22" i="1"/>
  <c r="C22" i="1"/>
  <c r="L21" i="1"/>
  <c r="J21" i="1"/>
  <c r="H21" i="1"/>
  <c r="C21" i="1"/>
  <c r="L20" i="1"/>
  <c r="J20" i="1"/>
  <c r="H20" i="1"/>
  <c r="C20" i="1"/>
  <c r="L19" i="1"/>
  <c r="J19" i="1"/>
  <c r="H19" i="1"/>
  <c r="C19" i="1"/>
  <c r="L18" i="1"/>
  <c r="J18" i="1"/>
  <c r="H18" i="1"/>
  <c r="C18" i="1"/>
  <c r="L17" i="1"/>
  <c r="J17" i="1"/>
  <c r="H17" i="1"/>
  <c r="C17" i="1"/>
  <c r="L16" i="1"/>
  <c r="J16" i="1"/>
  <c r="H16" i="1"/>
  <c r="C16" i="1"/>
  <c r="L14" i="1"/>
  <c r="J14" i="1"/>
  <c r="H14" i="1"/>
  <c r="C14" i="1"/>
  <c r="L13" i="1"/>
  <c r="J13" i="1"/>
  <c r="H13" i="1"/>
  <c r="C13" i="1"/>
  <c r="L12" i="1"/>
  <c r="J12" i="1"/>
  <c r="H12" i="1"/>
  <c r="C12" i="1"/>
  <c r="L11" i="1"/>
  <c r="J11" i="1"/>
  <c r="H11" i="1"/>
  <c r="C11" i="1"/>
  <c r="L10" i="1"/>
  <c r="J10" i="1"/>
  <c r="H10" i="1"/>
  <c r="C10" i="1"/>
  <c r="L9" i="1"/>
  <c r="J9" i="1"/>
  <c r="H9" i="1"/>
  <c r="C9" i="1"/>
  <c r="L8" i="1"/>
  <c r="J8" i="1"/>
  <c r="H8" i="1"/>
  <c r="C8" i="1"/>
  <c r="L7" i="1"/>
  <c r="J7" i="1"/>
  <c r="H7" i="1"/>
  <c r="C7" i="1"/>
  <c r="L6" i="1"/>
  <c r="J6" i="1"/>
  <c r="H6" i="1"/>
  <c r="C6" i="1"/>
  <c r="L5" i="1"/>
  <c r="J5" i="1"/>
  <c r="H5" i="1"/>
  <c r="C5" i="1"/>
  <c r="L4" i="1"/>
  <c r="J4" i="1"/>
  <c r="H4" i="1"/>
  <c r="C4" i="1"/>
  <c r="L3" i="1"/>
  <c r="J3" i="1"/>
  <c r="H3" i="1"/>
  <c r="C3" i="1"/>
  <c r="L2" i="1"/>
  <c r="J2" i="1"/>
  <c r="H2" i="1"/>
  <c r="C2" i="1"/>
</calcChain>
</file>

<file path=xl/connections.xml><?xml version="1.0" encoding="utf-8"?>
<connections xmlns="http://schemas.openxmlformats.org/spreadsheetml/2006/main">
  <connection id="1" name="2018 naic market share" type="6" refreshedVersion="5" background="1" saveData="1">
    <textPr codePage="437" sourceFile="C:\Users\Huetter\Desktop\2018 naic market share.txt" tab="0" space="1" consecutive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<sst xmlns="http://schemas.openxmlformats.org/spreadsheetml/2006/main" count="51" uniqueCount="42">
  <si>
    <t>2018 RANK BY PREMIUM</t>
  </si>
  <si>
    <t>2017 RANK BY PREMIUM</t>
  </si>
  <si>
    <t>RANK CHANGE FROM 2017</t>
  </si>
  <si>
    <t>COMPANY</t>
  </si>
  <si>
    <t>DIRECT PREMIUMS WRITTEN</t>
  </si>
  <si>
    <t>DIRECT PREMIUMS EARNED</t>
  </si>
  <si>
    <t>DIRECT LOSS TO EP RATIO</t>
  </si>
  <si>
    <t>DIRECT LOSS TO EP RATIO CHANGE FROM 2017</t>
  </si>
  <si>
    <t>DIRECT LOSS, DEFENSE, COST CONTAINMENT TO EP RATIO</t>
  </si>
  <si>
    <t>LOSS, DEFENSE/COST CONTAINMENT RATIO CHANGE FROM 2017</t>
  </si>
  <si>
    <t>MARKET SHARE</t>
  </si>
  <si>
    <t>MARKET SHARE CHANGE FROM 2017</t>
  </si>
  <si>
    <t>CUMULATIVE MARKET SHARE 2018</t>
  </si>
  <si>
    <t>STATE FARM</t>
  </si>
  <si>
    <t>BERKSHIRE HATHAWAY (GEICO)</t>
  </si>
  <si>
    <t>PROGRESSIVE</t>
  </si>
  <si>
    <t>ALLSTATE</t>
  </si>
  <si>
    <t>USAA</t>
  </si>
  <si>
    <t>LIBERTY MUTUAL</t>
  </si>
  <si>
    <t>FARMERS</t>
  </si>
  <si>
    <t>NATIONWIDE</t>
  </si>
  <si>
    <t>TRAVELERS</t>
  </si>
  <si>
    <t>AMERICAN FAMILY</t>
  </si>
  <si>
    <t>AUTO CLUB ENTERPRISES*</t>
  </si>
  <si>
    <t>ERIE</t>
  </si>
  <si>
    <t>KEMPER</t>
  </si>
  <si>
    <t>NATIONAL GENERAL</t>
  </si>
  <si>
    <t>N/A</t>
  </si>
  <si>
    <t>CSAA*</t>
  </si>
  <si>
    <t>AUTO-OWNERS</t>
  </si>
  <si>
    <t>MERCURY GENERAL</t>
  </si>
  <si>
    <t>METROPOLITAN</t>
  </si>
  <si>
    <t>HARTFORD</t>
  </si>
  <si>
    <t>AUTOMOBILE CLUB MI*</t>
  </si>
  <si>
    <t>MAPFRE</t>
  </si>
  <si>
    <t>AMICA</t>
  </si>
  <si>
    <t>HANOVER</t>
  </si>
  <si>
    <t>COUNTRY INSURANCE AND FINANCIAL SERVICES GROUP</t>
  </si>
  <si>
    <t>NEW JERSEY MANUFACTURERS</t>
  </si>
  <si>
    <t>EVERYONE ELSE</t>
  </si>
  <si>
    <t>INDUSTRY TOTAL</t>
  </si>
  <si>
    <t>CUMULATIVE MARKET SHARE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</si>
</sst>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0" fontId="2" fillId="0" borderId="0" xfId="0" applyFont="1" applyFill="1"/>
    <xf numFmtId="16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pairer%20Driven%20News\Manuals,%20studies,%20other%20documents\NAIC\2017%20private%20passenger%20auto%20insurance%20market%20share%20(NAIC,%20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market share"/>
      <sheetName val="2016 insurance share chart"/>
      <sheetName val="2016 insurance market share"/>
      <sheetName val="2017 insurance market share 201"/>
      <sheetName val="2017 chart"/>
      <sheetName val="2018 insurance market share"/>
      <sheetName val="2018 chart"/>
    </sheetNames>
    <sheetDataSet>
      <sheetData sheetId="0"/>
      <sheetData sheetId="1"/>
      <sheetData sheetId="2"/>
      <sheetData sheetId="3">
        <row r="2">
          <cell r="G2">
            <v>68.790000000000006</v>
          </cell>
          <cell r="I2">
            <v>71.36</v>
          </cell>
          <cell r="K2">
            <v>18.13</v>
          </cell>
        </row>
        <row r="3">
          <cell r="G3">
            <v>77.14</v>
          </cell>
          <cell r="I3">
            <v>79.819999999999993</v>
          </cell>
          <cell r="K3">
            <v>12.83</v>
          </cell>
        </row>
        <row r="4">
          <cell r="G4">
            <v>63.32</v>
          </cell>
          <cell r="I4">
            <v>65.209999999999994</v>
          </cell>
          <cell r="K4">
            <v>9.8800000000000008</v>
          </cell>
        </row>
        <row r="5">
          <cell r="G5">
            <v>59.51</v>
          </cell>
          <cell r="I5">
            <v>62.3</v>
          </cell>
          <cell r="K5">
            <v>9.2899999999999991</v>
          </cell>
        </row>
        <row r="6">
          <cell r="G6">
            <v>79.599999999999994</v>
          </cell>
          <cell r="I6">
            <v>82.2</v>
          </cell>
          <cell r="K6">
            <v>5.7</v>
          </cell>
        </row>
        <row r="7">
          <cell r="G7">
            <v>67.16</v>
          </cell>
          <cell r="I7">
            <v>70.12</v>
          </cell>
          <cell r="K7">
            <v>5.0199999999999996</v>
          </cell>
        </row>
        <row r="8">
          <cell r="G8">
            <v>65.52</v>
          </cell>
          <cell r="I8">
            <v>67.760000000000005</v>
          </cell>
          <cell r="K8">
            <v>4.49</v>
          </cell>
        </row>
        <row r="9">
          <cell r="G9">
            <v>66.16</v>
          </cell>
          <cell r="I9">
            <v>67.41</v>
          </cell>
          <cell r="K9">
            <v>3.18</v>
          </cell>
        </row>
        <row r="10">
          <cell r="G10">
            <v>66.599999999999994</v>
          </cell>
          <cell r="I10">
            <v>69.17</v>
          </cell>
          <cell r="K10">
            <v>1.91</v>
          </cell>
        </row>
        <row r="11">
          <cell r="G11">
            <v>70.319999999999993</v>
          </cell>
          <cell r="I11">
            <v>72.75</v>
          </cell>
          <cell r="K11">
            <v>1.9</v>
          </cell>
        </row>
        <row r="12">
          <cell r="G12">
            <v>67.66</v>
          </cell>
          <cell r="I12">
            <v>69.8</v>
          </cell>
          <cell r="K12">
            <v>1.35</v>
          </cell>
        </row>
        <row r="13">
          <cell r="G13">
            <v>69.540000000000006</v>
          </cell>
          <cell r="I13">
            <v>71.19</v>
          </cell>
          <cell r="K13">
            <v>1.29</v>
          </cell>
        </row>
        <row r="15">
          <cell r="G15">
            <v>66.2</v>
          </cell>
          <cell r="I15">
            <v>67.900000000000006</v>
          </cell>
          <cell r="K15">
            <v>1.22</v>
          </cell>
        </row>
        <row r="16">
          <cell r="G16">
            <v>76.459999999999994</v>
          </cell>
          <cell r="I16">
            <v>81.31</v>
          </cell>
          <cell r="K16">
            <v>1.0900000000000001</v>
          </cell>
        </row>
        <row r="17">
          <cell r="G17">
            <v>62.48</v>
          </cell>
          <cell r="I17">
            <v>66.64</v>
          </cell>
          <cell r="K17">
            <v>1.06</v>
          </cell>
        </row>
        <row r="18">
          <cell r="G18">
            <v>61.51</v>
          </cell>
          <cell r="I18">
            <v>62.91</v>
          </cell>
          <cell r="K18">
            <v>1.04</v>
          </cell>
        </row>
        <row r="19">
          <cell r="G19">
            <v>68.66</v>
          </cell>
          <cell r="I19">
            <v>70.73</v>
          </cell>
          <cell r="K19">
            <v>1</v>
          </cell>
        </row>
        <row r="20">
          <cell r="G20">
            <v>101.58</v>
          </cell>
          <cell r="I20">
            <v>105.39</v>
          </cell>
          <cell r="K20">
            <v>0.77</v>
          </cell>
        </row>
        <row r="21">
          <cell r="G21">
            <v>69.33</v>
          </cell>
          <cell r="I21">
            <v>70.83</v>
          </cell>
          <cell r="K21">
            <v>0.73</v>
          </cell>
        </row>
        <row r="22">
          <cell r="G22">
            <v>65.56</v>
          </cell>
          <cell r="I22">
            <v>67.22</v>
          </cell>
          <cell r="K22">
            <v>0.61</v>
          </cell>
        </row>
        <row r="23">
          <cell r="G23">
            <v>71.959999999999994</v>
          </cell>
          <cell r="I23">
            <v>74.86</v>
          </cell>
          <cell r="K23">
            <v>0.56999999999999995</v>
          </cell>
        </row>
        <row r="25">
          <cell r="G25">
            <v>66.73</v>
          </cell>
          <cell r="I25">
            <v>68.05</v>
          </cell>
          <cell r="K25">
            <v>0.48</v>
          </cell>
        </row>
        <row r="26">
          <cell r="G26">
            <v>64.64</v>
          </cell>
          <cell r="I26">
            <v>66.790000000000006</v>
          </cell>
          <cell r="K26">
            <v>0.48</v>
          </cell>
        </row>
        <row r="27">
          <cell r="K27">
            <v>14.189999999999969</v>
          </cell>
        </row>
        <row r="28">
          <cell r="G28">
            <v>68.709999999999994</v>
          </cell>
          <cell r="I28">
            <v>71.19</v>
          </cell>
        </row>
      </sheetData>
      <sheetData sheetId="4"/>
      <sheetData sheetId="5"/>
      <sheetData sheetId="6"/>
    </sheetDataSet>
  </externalBook>
</externalLink>
</file>

<file path=xl/queryTables/queryTable1.xml><?xml version="1.0" encoding="utf-8"?>
<queryTable xmlns="http://schemas.openxmlformats.org/spreadsheetml/2006/main" name="2018 naic market shar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C29" sqref="C29"/>
    </sheetView>
  </sheetViews>
  <sheetFormatPr defaultRowHeight="15" x14ac:dyDescent="0.25"/>
  <cols>
    <col min="1" max="1" width="11.7109375" style="2" bestFit="1" customWidth="1"/>
    <col min="2" max="2" width="11.7109375" style="2" customWidth="1"/>
    <col min="3" max="3" width="8.5703125" style="2" customWidth="1"/>
    <col min="4" max="4" width="30.7109375" style="2" customWidth="1"/>
    <col min="5" max="5" width="20.140625" style="2" customWidth="1"/>
    <col min="6" max="6" width="16.85546875" style="2" customWidth="1"/>
    <col min="7" max="7" width="19.5703125" style="2" customWidth="1"/>
    <col min="8" max="8" width="15.42578125" style="2" bestFit="1" customWidth="1"/>
    <col min="9" max="9" width="15.42578125" style="2" customWidth="1"/>
    <col min="10" max="10" width="21.5703125" style="2" customWidth="1"/>
    <col min="11" max="11" width="12.7109375" style="2" customWidth="1"/>
    <col min="12" max="12" width="17" style="2" customWidth="1"/>
    <col min="13" max="13" width="16.140625" style="2" customWidth="1"/>
    <col min="14" max="14" width="16" style="2" customWidth="1"/>
    <col min="15" max="15" width="11" style="2" customWidth="1"/>
    <col min="16" max="16" width="6" style="2" customWidth="1"/>
    <col min="17" max="16384" width="9.140625" style="2"/>
  </cols>
  <sheetData>
    <row r="1" spans="1:16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41</v>
      </c>
    </row>
    <row r="2" spans="1:16" x14ac:dyDescent="0.25">
      <c r="A2" s="2">
        <v>1</v>
      </c>
      <c r="B2" s="2">
        <v>1</v>
      </c>
      <c r="C2" s="2">
        <f>B2-A2</f>
        <v>0</v>
      </c>
      <c r="D2" s="2" t="s">
        <v>13</v>
      </c>
      <c r="E2" s="3">
        <v>41951637349</v>
      </c>
      <c r="F2" s="4">
        <v>42232051706</v>
      </c>
      <c r="G2" s="4">
        <v>62.56</v>
      </c>
      <c r="H2" s="4">
        <f>G2-'[1]2017 insurance market share 201'!G2</f>
        <v>-6.230000000000004</v>
      </c>
      <c r="I2" s="4">
        <v>65.56</v>
      </c>
      <c r="J2" s="4">
        <f>I2-'[1]2017 insurance market share 201'!I2</f>
        <v>-5.7999999999999972</v>
      </c>
      <c r="K2" s="4">
        <v>17.05</v>
      </c>
      <c r="L2" s="4">
        <f>K2-'[1]2017 insurance market share 201'!K2</f>
        <v>-1.0799999999999983</v>
      </c>
      <c r="M2" s="4">
        <v>17.05</v>
      </c>
      <c r="N2" s="4">
        <v>18.13</v>
      </c>
    </row>
    <row r="3" spans="1:16" x14ac:dyDescent="0.25">
      <c r="A3" s="2">
        <v>2</v>
      </c>
      <c r="B3" s="2">
        <v>2</v>
      </c>
      <c r="C3" s="2">
        <f t="shared" ref="C3:C26" si="0">B3-A3</f>
        <v>0</v>
      </c>
      <c r="D3" s="2" t="s">
        <v>14</v>
      </c>
      <c r="E3" s="3">
        <v>33075433594</v>
      </c>
      <c r="F3" s="4">
        <v>32351452231</v>
      </c>
      <c r="G3" s="4">
        <v>70.650000000000006</v>
      </c>
      <c r="H3" s="4">
        <f>G3-'[1]2017 insurance market share 201'!G3</f>
        <v>-6.4899999999999949</v>
      </c>
      <c r="I3" s="4">
        <v>73.099999999999994</v>
      </c>
      <c r="J3" s="4">
        <f>I3-'[1]2017 insurance market share 201'!I3</f>
        <v>-6.7199999999999989</v>
      </c>
      <c r="K3" s="4">
        <v>13.44</v>
      </c>
      <c r="L3" s="4">
        <f>K3-'[1]2017 insurance market share 201'!K3</f>
        <v>0.60999999999999943</v>
      </c>
      <c r="M3" s="4">
        <v>30.49</v>
      </c>
      <c r="N3" s="4">
        <v>30.96</v>
      </c>
    </row>
    <row r="4" spans="1:16" x14ac:dyDescent="0.25">
      <c r="A4" s="2">
        <v>3</v>
      </c>
      <c r="B4" s="2">
        <v>3</v>
      </c>
      <c r="C4" s="2">
        <f t="shared" si="0"/>
        <v>0</v>
      </c>
      <c r="D4" s="2" t="s">
        <v>15</v>
      </c>
      <c r="E4" s="3">
        <v>27058768139</v>
      </c>
      <c r="F4" s="3">
        <v>25934644851</v>
      </c>
      <c r="G4" s="4">
        <v>61.51</v>
      </c>
      <c r="H4" s="4">
        <f>G4-'[1]2017 insurance market share 201'!G4</f>
        <v>-1.8100000000000023</v>
      </c>
      <c r="I4" s="4">
        <v>63.32</v>
      </c>
      <c r="J4" s="4">
        <f>I4-'[1]2017 insurance market share 201'!I4</f>
        <v>-1.8899999999999935</v>
      </c>
      <c r="K4" s="4">
        <v>10.99</v>
      </c>
      <c r="L4" s="4">
        <f>K4-'[1]2017 insurance market share 201'!K4</f>
        <v>1.1099999999999994</v>
      </c>
      <c r="M4" s="4">
        <v>41.48</v>
      </c>
      <c r="N4" s="4">
        <v>40.840000000000003</v>
      </c>
    </row>
    <row r="5" spans="1:16" x14ac:dyDescent="0.25">
      <c r="A5" s="2">
        <v>4</v>
      </c>
      <c r="B5" s="2">
        <v>4</v>
      </c>
      <c r="C5" s="2">
        <f t="shared" si="0"/>
        <v>0</v>
      </c>
      <c r="D5" s="2" t="s">
        <v>16</v>
      </c>
      <c r="E5" s="3">
        <v>22663214300</v>
      </c>
      <c r="F5" s="4">
        <v>22335251944</v>
      </c>
      <c r="G5" s="4">
        <v>56.38</v>
      </c>
      <c r="H5" s="4">
        <f>G5-'[1]2017 insurance market share 201'!G5</f>
        <v>-3.1299999999999955</v>
      </c>
      <c r="I5" s="4">
        <v>59.84</v>
      </c>
      <c r="J5" s="4">
        <f>I5-'[1]2017 insurance market share 201'!I5</f>
        <v>-2.4599999999999937</v>
      </c>
      <c r="K5" s="4">
        <v>9.2100000000000009</v>
      </c>
      <c r="L5" s="4">
        <f>K5-'[1]2017 insurance market share 201'!K5</f>
        <v>-7.9999999999998295E-2</v>
      </c>
      <c r="M5" s="4">
        <v>50.69</v>
      </c>
      <c r="N5" s="4">
        <v>50.13</v>
      </c>
    </row>
    <row r="6" spans="1:16" x14ac:dyDescent="0.25">
      <c r="A6" s="2">
        <v>5</v>
      </c>
      <c r="B6" s="2">
        <v>5</v>
      </c>
      <c r="C6" s="2">
        <f t="shared" si="0"/>
        <v>0</v>
      </c>
      <c r="D6" s="2" t="s">
        <v>17</v>
      </c>
      <c r="E6" s="4">
        <v>14467935701</v>
      </c>
      <c r="F6" s="4">
        <v>14188645765</v>
      </c>
      <c r="G6" s="4">
        <v>77.489999999999995</v>
      </c>
      <c r="H6" s="4">
        <f>G6-'[1]2017 insurance market share 201'!G6</f>
        <v>-2.1099999999999994</v>
      </c>
      <c r="I6" s="4">
        <v>79.739999999999995</v>
      </c>
      <c r="J6" s="4">
        <f>I6-'[1]2017 insurance market share 201'!I6</f>
        <v>-2.460000000000008</v>
      </c>
      <c r="K6" s="4">
        <v>5.88</v>
      </c>
      <c r="L6" s="4">
        <f>K6-'[1]2017 insurance market share 201'!K6</f>
        <v>0.17999999999999972</v>
      </c>
      <c r="M6" s="2">
        <v>56.57</v>
      </c>
      <c r="N6" s="4">
        <v>55.83</v>
      </c>
    </row>
    <row r="7" spans="1:16" x14ac:dyDescent="0.25">
      <c r="A7" s="2">
        <v>6</v>
      </c>
      <c r="B7" s="2">
        <v>6</v>
      </c>
      <c r="C7" s="2">
        <f t="shared" si="0"/>
        <v>0</v>
      </c>
      <c r="D7" s="2" t="s">
        <v>18</v>
      </c>
      <c r="E7" s="3">
        <v>11776653779</v>
      </c>
      <c r="F7" s="4">
        <v>11718784133</v>
      </c>
      <c r="G7" s="4">
        <v>61.81</v>
      </c>
      <c r="H7" s="4">
        <f>G7-'[1]2017 insurance market share 201'!G7</f>
        <v>-5.3499999999999943</v>
      </c>
      <c r="I7" s="4">
        <v>64.75</v>
      </c>
      <c r="J7" s="4">
        <f>I7-'[1]2017 insurance market share 201'!I7</f>
        <v>-5.3700000000000045</v>
      </c>
      <c r="K7" s="4">
        <v>4.79</v>
      </c>
      <c r="L7" s="4">
        <f>K7-'[1]2017 insurance market share 201'!K7</f>
        <v>-0.22999999999999954</v>
      </c>
      <c r="M7" s="4">
        <v>61.35</v>
      </c>
      <c r="N7" s="4">
        <v>60.85</v>
      </c>
    </row>
    <row r="8" spans="1:16" x14ac:dyDescent="0.25">
      <c r="A8" s="2">
        <v>7</v>
      </c>
      <c r="B8" s="2">
        <v>7</v>
      </c>
      <c r="C8" s="2">
        <f t="shared" si="0"/>
        <v>0</v>
      </c>
      <c r="D8" s="2" t="s">
        <v>19</v>
      </c>
      <c r="E8" s="3">
        <v>10496467788</v>
      </c>
      <c r="F8" s="4">
        <v>10442977091</v>
      </c>
      <c r="G8" s="4">
        <v>61.04</v>
      </c>
      <c r="H8" s="4">
        <f>G8-'[1]2017 insurance market share 201'!G8</f>
        <v>-4.4799999999999969</v>
      </c>
      <c r="I8" s="4">
        <v>63.09</v>
      </c>
      <c r="J8" s="4">
        <f>I8-'[1]2017 insurance market share 201'!I8</f>
        <v>-4.6700000000000017</v>
      </c>
      <c r="K8" s="4">
        <v>4.2699999999999996</v>
      </c>
      <c r="L8" s="4">
        <f>K8-'[1]2017 insurance market share 201'!K8</f>
        <v>-0.22000000000000064</v>
      </c>
      <c r="M8" s="4">
        <v>65.62</v>
      </c>
      <c r="N8" s="4">
        <v>65.34</v>
      </c>
    </row>
    <row r="9" spans="1:16" x14ac:dyDescent="0.25">
      <c r="A9" s="2">
        <v>8</v>
      </c>
      <c r="B9" s="2">
        <v>8</v>
      </c>
      <c r="C9" s="2">
        <f t="shared" si="0"/>
        <v>0</v>
      </c>
      <c r="D9" s="2" t="s">
        <v>20</v>
      </c>
      <c r="E9" s="3">
        <v>6726798973</v>
      </c>
      <c r="F9" s="4">
        <v>6877149371</v>
      </c>
      <c r="G9" s="4">
        <v>58.23</v>
      </c>
      <c r="H9" s="4">
        <f>G9-'[1]2017 insurance market share 201'!G9</f>
        <v>-7.93</v>
      </c>
      <c r="I9" s="4">
        <v>59.31</v>
      </c>
      <c r="J9" s="4">
        <f>I9-'[1]2017 insurance market share 201'!I9</f>
        <v>-8.0999999999999943</v>
      </c>
      <c r="K9" s="4">
        <v>2.73</v>
      </c>
      <c r="L9" s="4">
        <f>K9-'[1]2017 insurance market share 201'!K9</f>
        <v>-0.45000000000000018</v>
      </c>
      <c r="M9" s="4">
        <v>68.349999999999994</v>
      </c>
      <c r="N9" s="4">
        <v>68.53</v>
      </c>
    </row>
    <row r="10" spans="1:16" x14ac:dyDescent="0.25">
      <c r="A10" s="2">
        <v>9</v>
      </c>
      <c r="B10" s="2">
        <v>9</v>
      </c>
      <c r="C10" s="2">
        <f t="shared" si="0"/>
        <v>0</v>
      </c>
      <c r="D10" s="2" t="s">
        <v>21</v>
      </c>
      <c r="E10" s="3">
        <v>4697743235</v>
      </c>
      <c r="F10" s="3">
        <v>4557007615</v>
      </c>
      <c r="G10" s="4">
        <v>59.67</v>
      </c>
      <c r="H10" s="4">
        <f>G10-'[1]2017 insurance market share 201'!G10</f>
        <v>-6.9299999999999926</v>
      </c>
      <c r="I10" s="4">
        <v>62.86</v>
      </c>
      <c r="J10" s="4">
        <f>I10-'[1]2017 insurance market share 201'!I10</f>
        <v>-6.3100000000000023</v>
      </c>
      <c r="K10" s="4">
        <v>1.91</v>
      </c>
      <c r="L10" s="4">
        <f>K10-'[1]2017 insurance market share 201'!K10</f>
        <v>0</v>
      </c>
      <c r="M10" s="4">
        <v>70.260000000000005</v>
      </c>
      <c r="N10" s="4">
        <v>70.430000000000007</v>
      </c>
    </row>
    <row r="11" spans="1:16" x14ac:dyDescent="0.25">
      <c r="A11" s="2">
        <v>10</v>
      </c>
      <c r="B11" s="2">
        <v>10</v>
      </c>
      <c r="C11" s="2">
        <f t="shared" si="0"/>
        <v>0</v>
      </c>
      <c r="D11" s="2" t="s">
        <v>22</v>
      </c>
      <c r="E11" s="4">
        <v>4687908536</v>
      </c>
      <c r="F11" s="4">
        <v>4563151478</v>
      </c>
      <c r="G11" s="4">
        <v>68.58</v>
      </c>
      <c r="H11" s="4">
        <f>G11-'[1]2017 insurance market share 201'!G11</f>
        <v>-1.7399999999999949</v>
      </c>
      <c r="I11" s="4">
        <v>70.45</v>
      </c>
      <c r="J11" s="4">
        <f>I11-'[1]2017 insurance market share 201'!I11</f>
        <v>-2.2999999999999972</v>
      </c>
      <c r="K11" s="4">
        <v>1.9</v>
      </c>
      <c r="L11" s="4">
        <f>K11-'[1]2017 insurance market share 201'!K11</f>
        <v>0</v>
      </c>
      <c r="M11" s="4">
        <v>72.17</v>
      </c>
      <c r="N11" s="4">
        <v>72.33</v>
      </c>
    </row>
    <row r="12" spans="1:16" x14ac:dyDescent="0.25">
      <c r="A12" s="2">
        <v>11</v>
      </c>
      <c r="B12" s="2">
        <v>11</v>
      </c>
      <c r="C12" s="2">
        <f t="shared" si="0"/>
        <v>0</v>
      </c>
      <c r="D12" s="2" t="s">
        <v>23</v>
      </c>
      <c r="E12" s="4">
        <v>3394874979</v>
      </c>
      <c r="F12" s="4">
        <v>3234196981</v>
      </c>
      <c r="G12" s="4">
        <v>64.36</v>
      </c>
      <c r="H12" s="4">
        <f>G12-'[1]2017 insurance market share 201'!G12</f>
        <v>-3.2999999999999972</v>
      </c>
      <c r="I12" s="4">
        <v>67.010000000000005</v>
      </c>
      <c r="J12" s="4">
        <f>I12-'[1]2017 insurance market share 201'!I12</f>
        <v>-2.789999999999992</v>
      </c>
      <c r="K12" s="4">
        <v>1.38</v>
      </c>
      <c r="L12" s="4">
        <f>K12-'[1]2017 insurance market share 201'!K12</f>
        <v>2.9999999999999805E-2</v>
      </c>
      <c r="M12" s="2">
        <v>73.55</v>
      </c>
      <c r="N12" s="4">
        <v>73.680000000000007</v>
      </c>
    </row>
    <row r="13" spans="1:16" x14ac:dyDescent="0.25">
      <c r="A13" s="2">
        <v>12</v>
      </c>
      <c r="B13" s="2">
        <v>12</v>
      </c>
      <c r="C13" s="2">
        <f t="shared" si="0"/>
        <v>0</v>
      </c>
      <c r="D13" s="2" t="s">
        <v>24</v>
      </c>
      <c r="E13" s="3">
        <v>3218568088</v>
      </c>
      <c r="F13" s="4">
        <v>3104638712</v>
      </c>
      <c r="G13" s="4">
        <v>72.81</v>
      </c>
      <c r="H13" s="4">
        <f>G13-'[1]2017 insurance market share 201'!G13</f>
        <v>3.269999999999996</v>
      </c>
      <c r="I13" s="4">
        <v>74.8</v>
      </c>
      <c r="J13" s="4">
        <f>I13-'[1]2017 insurance market share 201'!I13</f>
        <v>3.6099999999999994</v>
      </c>
      <c r="K13" s="4">
        <v>1.31</v>
      </c>
      <c r="L13" s="4">
        <f>K13-'[1]2017 insurance market share 201'!K13</f>
        <v>2.0000000000000018E-2</v>
      </c>
      <c r="M13" s="4">
        <v>74.849999999999994</v>
      </c>
      <c r="N13" s="4">
        <v>74.97</v>
      </c>
    </row>
    <row r="14" spans="1:16" x14ac:dyDescent="0.25">
      <c r="A14" s="2">
        <v>13</v>
      </c>
      <c r="B14" s="2">
        <v>21</v>
      </c>
      <c r="C14" s="2">
        <f t="shared" si="0"/>
        <v>8</v>
      </c>
      <c r="D14" s="2" t="s">
        <v>25</v>
      </c>
      <c r="E14" s="3">
        <v>3082993156</v>
      </c>
      <c r="F14" s="4">
        <v>2955528775</v>
      </c>
      <c r="G14" s="4">
        <v>62.08</v>
      </c>
      <c r="H14" s="4">
        <f>G14-'[1]2017 insurance market share 201'!G22</f>
        <v>-3.480000000000004</v>
      </c>
      <c r="I14" s="4">
        <v>63.47</v>
      </c>
      <c r="J14" s="4">
        <f>I14-'[1]2017 insurance market share 201'!I22</f>
        <v>-3.75</v>
      </c>
      <c r="K14" s="4">
        <v>1.25</v>
      </c>
      <c r="L14" s="4">
        <f>K14-'[1]2017 insurance market share 201'!K22</f>
        <v>0.64</v>
      </c>
      <c r="M14" s="4">
        <v>76.11</v>
      </c>
      <c r="N14" s="4">
        <v>76.23</v>
      </c>
    </row>
    <row r="15" spans="1:16" x14ac:dyDescent="0.25">
      <c r="A15" s="2">
        <v>14</v>
      </c>
      <c r="B15" s="2" t="s">
        <v>27</v>
      </c>
      <c r="C15" s="2" t="s">
        <v>27</v>
      </c>
      <c r="D15" s="2" t="s">
        <v>26</v>
      </c>
      <c r="E15" s="3">
        <v>3003034970</v>
      </c>
      <c r="F15" s="4">
        <v>2864814860</v>
      </c>
      <c r="G15" s="4">
        <v>61.18</v>
      </c>
      <c r="H15" s="2" t="s">
        <v>27</v>
      </c>
      <c r="I15" s="4">
        <v>64.16</v>
      </c>
      <c r="J15" s="2" t="s">
        <v>27</v>
      </c>
      <c r="K15" s="4">
        <v>1.22</v>
      </c>
      <c r="L15" s="2" t="s">
        <v>27</v>
      </c>
      <c r="M15" s="4">
        <v>77.33</v>
      </c>
      <c r="N15" s="4">
        <v>77.45</v>
      </c>
      <c r="P15" s="4"/>
    </row>
    <row r="16" spans="1:16" x14ac:dyDescent="0.25">
      <c r="A16" s="2">
        <v>15</v>
      </c>
      <c r="B16" s="2">
        <v>14</v>
      </c>
      <c r="C16" s="2">
        <f t="shared" si="0"/>
        <v>-1</v>
      </c>
      <c r="D16" s="2" t="s">
        <v>28</v>
      </c>
      <c r="E16" s="3">
        <v>3002970951</v>
      </c>
      <c r="F16" s="4">
        <v>2901188852</v>
      </c>
      <c r="G16" s="4">
        <v>63.29</v>
      </c>
      <c r="H16" s="4">
        <f>G16-'[1]2017 insurance market share 201'!G15</f>
        <v>-2.9100000000000037</v>
      </c>
      <c r="I16" s="4">
        <v>65.2</v>
      </c>
      <c r="J16" s="4">
        <f>I16-'[1]2017 insurance market share 201'!I15</f>
        <v>-2.7000000000000028</v>
      </c>
      <c r="K16" s="4">
        <v>1.22</v>
      </c>
      <c r="L16" s="4">
        <f>K16-'[1]2017 insurance market share 201'!K15</f>
        <v>0</v>
      </c>
      <c r="M16" s="4">
        <v>78.55</v>
      </c>
      <c r="N16" s="4">
        <v>78.540000000000006</v>
      </c>
    </row>
    <row r="17" spans="1:14" x14ac:dyDescent="0.25">
      <c r="A17" s="2">
        <v>16</v>
      </c>
      <c r="B17" s="2">
        <v>15</v>
      </c>
      <c r="C17" s="2">
        <f t="shared" si="0"/>
        <v>-1</v>
      </c>
      <c r="D17" s="2" t="s">
        <v>29</v>
      </c>
      <c r="E17" s="3">
        <v>2942614894</v>
      </c>
      <c r="F17" s="4">
        <v>2750470792</v>
      </c>
      <c r="G17" s="4">
        <v>65.95</v>
      </c>
      <c r="H17" s="4">
        <f>G17-'[1]2017 insurance market share 201'!G16</f>
        <v>-10.509999999999991</v>
      </c>
      <c r="I17" s="4">
        <v>69.86</v>
      </c>
      <c r="J17" s="4">
        <f>I17-'[1]2017 insurance market share 201'!I16</f>
        <v>-11.450000000000003</v>
      </c>
      <c r="K17" s="4">
        <v>1.2</v>
      </c>
      <c r="L17" s="4">
        <f>K17-'[1]2017 insurance market share 201'!K16</f>
        <v>0.10999999999999988</v>
      </c>
      <c r="M17" s="4">
        <v>79.739999999999995</v>
      </c>
      <c r="N17" s="4">
        <v>79.599999999999994</v>
      </c>
    </row>
    <row r="18" spans="1:14" x14ac:dyDescent="0.25">
      <c r="A18" s="2">
        <v>17</v>
      </c>
      <c r="B18" s="2">
        <v>16</v>
      </c>
      <c r="C18" s="2">
        <f t="shared" si="0"/>
        <v>-1</v>
      </c>
      <c r="D18" s="2" t="s">
        <v>30</v>
      </c>
      <c r="E18" s="3">
        <v>2676701886</v>
      </c>
      <c r="F18" s="4">
        <v>2577279374</v>
      </c>
      <c r="G18" s="4">
        <v>64.760000000000005</v>
      </c>
      <c r="H18" s="4">
        <f>G18-'[1]2017 insurance market share 201'!G17</f>
        <v>2.2800000000000082</v>
      </c>
      <c r="I18" s="4">
        <v>69.33</v>
      </c>
      <c r="J18" s="4">
        <f>I18-'[1]2017 insurance market share 201'!I17</f>
        <v>2.6899999999999977</v>
      </c>
      <c r="K18" s="4">
        <v>1.0900000000000001</v>
      </c>
      <c r="L18" s="4">
        <f>K18-'[1]2017 insurance market share 201'!K17</f>
        <v>3.0000000000000027E-2</v>
      </c>
      <c r="M18" s="4">
        <v>80.83</v>
      </c>
      <c r="N18" s="4">
        <v>80.650000000000006</v>
      </c>
    </row>
    <row r="19" spans="1:14" x14ac:dyDescent="0.25">
      <c r="A19" s="2">
        <v>18</v>
      </c>
      <c r="B19" s="2">
        <v>17</v>
      </c>
      <c r="C19" s="2">
        <f t="shared" si="0"/>
        <v>-1</v>
      </c>
      <c r="D19" s="2" t="s">
        <v>31</v>
      </c>
      <c r="E19" s="3">
        <v>2477043266</v>
      </c>
      <c r="F19" s="3">
        <v>2434557167</v>
      </c>
      <c r="G19" s="4">
        <v>57.81</v>
      </c>
      <c r="H19" s="4">
        <f>G19-'[1]2017 insurance market share 201'!G18</f>
        <v>-3.6999999999999957</v>
      </c>
      <c r="I19" s="4">
        <v>59.63</v>
      </c>
      <c r="J19" s="4">
        <f>I19-'[1]2017 insurance market share 201'!I18</f>
        <v>-3.279999999999994</v>
      </c>
      <c r="K19" s="4">
        <v>1.01</v>
      </c>
      <c r="L19" s="4">
        <f>K19-'[1]2017 insurance market share 201'!K18</f>
        <v>-3.0000000000000027E-2</v>
      </c>
      <c r="M19" s="4">
        <v>81.84</v>
      </c>
      <c r="N19" s="4">
        <v>81.650000000000006</v>
      </c>
    </row>
    <row r="20" spans="1:14" x14ac:dyDescent="0.25">
      <c r="A20" s="2">
        <v>19</v>
      </c>
      <c r="B20" s="2">
        <v>18</v>
      </c>
      <c r="C20" s="2">
        <f t="shared" si="0"/>
        <v>-1</v>
      </c>
      <c r="D20" s="2" t="s">
        <v>32</v>
      </c>
      <c r="E20" s="4">
        <v>2110796098</v>
      </c>
      <c r="F20" s="4">
        <v>2196058812</v>
      </c>
      <c r="G20" s="4">
        <v>65.53</v>
      </c>
      <c r="H20" s="4">
        <f>G20-'[1]2017 insurance market share 201'!G19</f>
        <v>-3.1299999999999955</v>
      </c>
      <c r="I20" s="4">
        <v>67.3</v>
      </c>
      <c r="J20" s="4">
        <f>I20-'[1]2017 insurance market share 201'!I19</f>
        <v>-3.4300000000000068</v>
      </c>
      <c r="K20" s="4">
        <v>0.86</v>
      </c>
      <c r="L20" s="4">
        <f>K20-'[1]2017 insurance market share 201'!K19</f>
        <v>-0.14000000000000001</v>
      </c>
      <c r="M20" s="2">
        <v>82.69</v>
      </c>
      <c r="N20" s="4">
        <v>82.41</v>
      </c>
    </row>
    <row r="21" spans="1:14" x14ac:dyDescent="0.25">
      <c r="A21" s="2">
        <v>20</v>
      </c>
      <c r="B21" s="2">
        <v>19</v>
      </c>
      <c r="C21" s="2">
        <f t="shared" si="0"/>
        <v>-1</v>
      </c>
      <c r="D21" s="2" t="s">
        <v>33</v>
      </c>
      <c r="E21" s="4">
        <v>2010271333</v>
      </c>
      <c r="F21" s="4">
        <v>1982025714</v>
      </c>
      <c r="G21" s="4">
        <v>85.32</v>
      </c>
      <c r="H21" s="4">
        <f>G21-'[1]2017 insurance market share 201'!G20</f>
        <v>-16.260000000000005</v>
      </c>
      <c r="I21" s="4">
        <v>89.23</v>
      </c>
      <c r="J21" s="4">
        <f>I21-'[1]2017 insurance market share 201'!I20</f>
        <v>-16.159999999999997</v>
      </c>
      <c r="K21" s="4">
        <v>0.82</v>
      </c>
      <c r="L21" s="4">
        <f>K21-'[1]2017 insurance market share 201'!K20</f>
        <v>4.9999999999999933E-2</v>
      </c>
      <c r="M21" s="4">
        <v>83.51</v>
      </c>
      <c r="N21" s="4">
        <v>83.14</v>
      </c>
    </row>
    <row r="22" spans="1:14" x14ac:dyDescent="0.25">
      <c r="A22" s="2">
        <v>21</v>
      </c>
      <c r="B22" s="2">
        <v>20</v>
      </c>
      <c r="C22" s="2">
        <f t="shared" si="0"/>
        <v>-1</v>
      </c>
      <c r="D22" s="2" t="s">
        <v>34</v>
      </c>
      <c r="E22" s="3">
        <v>1631467226</v>
      </c>
      <c r="F22" s="4">
        <v>1655550187</v>
      </c>
      <c r="G22" s="4">
        <v>66.86</v>
      </c>
      <c r="H22" s="4">
        <f>G22-'[1]2017 insurance market share 201'!G21</f>
        <v>-2.4699999999999989</v>
      </c>
      <c r="I22" s="4">
        <v>68.39</v>
      </c>
      <c r="J22" s="4">
        <f>I22-'[1]2017 insurance market share 201'!I21</f>
        <v>-2.4399999999999977</v>
      </c>
      <c r="K22" s="4">
        <v>0.66</v>
      </c>
      <c r="L22" s="4">
        <f>K22-'[1]2017 insurance market share 201'!K21</f>
        <v>-6.9999999999999951E-2</v>
      </c>
      <c r="M22" s="4">
        <v>84.17</v>
      </c>
      <c r="N22" s="4">
        <v>83.75</v>
      </c>
    </row>
    <row r="23" spans="1:14" x14ac:dyDescent="0.25">
      <c r="A23" s="2">
        <v>22</v>
      </c>
      <c r="B23" s="2">
        <v>22</v>
      </c>
      <c r="C23" s="2">
        <f t="shared" si="0"/>
        <v>0</v>
      </c>
      <c r="D23" s="2" t="s">
        <v>35</v>
      </c>
      <c r="E23" s="3">
        <v>1364435059</v>
      </c>
      <c r="F23" s="4">
        <v>1350114130</v>
      </c>
      <c r="G23" s="4">
        <v>66.849999999999994</v>
      </c>
      <c r="H23" s="4">
        <f>G23-'[1]2017 insurance market share 201'!G23</f>
        <v>-5.1099999999999994</v>
      </c>
      <c r="I23" s="4">
        <v>69.81</v>
      </c>
      <c r="J23" s="4">
        <f>I23-'[1]2017 insurance market share 201'!I23</f>
        <v>-5.0499999999999972</v>
      </c>
      <c r="K23" s="4">
        <v>0.55000000000000004</v>
      </c>
      <c r="L23" s="4">
        <f>K23-'[1]2017 insurance market share 201'!K23</f>
        <v>-1.9999999999999907E-2</v>
      </c>
      <c r="M23" s="4">
        <v>84.73</v>
      </c>
      <c r="N23" s="4">
        <v>84.32</v>
      </c>
    </row>
    <row r="24" spans="1:14" s="6" customFormat="1" x14ac:dyDescent="0.25">
      <c r="A24" s="6">
        <v>23</v>
      </c>
      <c r="B24" s="6">
        <v>25</v>
      </c>
      <c r="C24" s="6">
        <f t="shared" si="0"/>
        <v>2</v>
      </c>
      <c r="D24" s="6" t="s">
        <v>36</v>
      </c>
      <c r="E24" s="7">
        <v>1204039770</v>
      </c>
      <c r="F24" s="7">
        <v>1149907999</v>
      </c>
      <c r="G24" s="7">
        <v>67.680000000000007</v>
      </c>
      <c r="H24" s="7">
        <f>G24-'[1]2017 insurance market share 201'!G26</f>
        <v>3.0400000000000063</v>
      </c>
      <c r="I24" s="7">
        <v>70.27</v>
      </c>
      <c r="J24" s="7">
        <f>I24-'[1]2017 insurance market share 201'!I26</f>
        <v>3.4799999999999898</v>
      </c>
      <c r="K24" s="7">
        <v>0.49</v>
      </c>
      <c r="L24" s="7">
        <f>K24-'[1]2017 insurance market share 201'!K26</f>
        <v>1.0000000000000009E-2</v>
      </c>
      <c r="M24" s="7">
        <v>85.22</v>
      </c>
      <c r="N24" s="4">
        <v>84.86</v>
      </c>
    </row>
    <row r="25" spans="1:14" x14ac:dyDescent="0.25">
      <c r="A25" s="2">
        <v>24</v>
      </c>
      <c r="B25" s="2">
        <v>24</v>
      </c>
      <c r="C25" s="2">
        <f t="shared" si="0"/>
        <v>0</v>
      </c>
      <c r="D25" s="2" t="s">
        <v>37</v>
      </c>
      <c r="E25" s="4">
        <v>1160214029</v>
      </c>
      <c r="F25" s="3">
        <v>1149166677</v>
      </c>
      <c r="G25" s="4">
        <v>68.069999999999993</v>
      </c>
      <c r="H25" s="2">
        <f>G25-'[1]2017 insurance market share 201'!G25</f>
        <v>1.3399999999999892</v>
      </c>
      <c r="I25" s="5">
        <v>69.819999999999993</v>
      </c>
      <c r="J25" s="2">
        <f>I25-'[1]2017 insurance market share 201'!I25</f>
        <v>1.769999999999996</v>
      </c>
      <c r="K25" s="2">
        <v>0.47</v>
      </c>
      <c r="L25" s="2">
        <f>K25-'[1]2017 insurance market share 201'!K25</f>
        <v>-1.0000000000000009E-2</v>
      </c>
      <c r="M25" s="2">
        <v>85.69</v>
      </c>
      <c r="N25" s="4">
        <v>85.34</v>
      </c>
    </row>
    <row r="26" spans="1:14" x14ac:dyDescent="0.25">
      <c r="A26" s="2">
        <v>25</v>
      </c>
      <c r="B26" s="2" t="s">
        <v>27</v>
      </c>
      <c r="C26" s="2" t="s">
        <v>27</v>
      </c>
      <c r="D26" s="2" t="s">
        <v>38</v>
      </c>
      <c r="E26" s="4">
        <v>1079672412</v>
      </c>
      <c r="F26" s="4">
        <v>1048940110</v>
      </c>
      <c r="G26" s="4">
        <v>64.22</v>
      </c>
      <c r="H26" s="2" t="s">
        <v>27</v>
      </c>
      <c r="I26" s="4">
        <v>72.650000000000006</v>
      </c>
      <c r="J26" s="2" t="s">
        <v>27</v>
      </c>
      <c r="K26" s="4">
        <v>0.44</v>
      </c>
      <c r="L26" s="2" t="s">
        <v>27</v>
      </c>
      <c r="M26" s="4">
        <v>86.13</v>
      </c>
      <c r="N26" s="4">
        <v>85.82</v>
      </c>
    </row>
    <row r="27" spans="1:14" x14ac:dyDescent="0.25">
      <c r="D27" s="2" t="s">
        <v>39</v>
      </c>
      <c r="E27" s="4"/>
      <c r="F27" s="4"/>
      <c r="G27" s="4"/>
      <c r="H27" s="5">
        <f>G27-'[1]2017 insurance market share 201'!G27</f>
        <v>0</v>
      </c>
      <c r="I27" s="4"/>
      <c r="J27" s="5">
        <f>I27-'[1]2017 insurance market share 201'!I27</f>
        <v>0</v>
      </c>
      <c r="K27" s="2">
        <f>100-86.13</f>
        <v>13.870000000000005</v>
      </c>
      <c r="L27" s="5">
        <f>K27-'[1]2017 insurance market share 201'!K27</f>
        <v>-0.31999999999996476</v>
      </c>
      <c r="M27" s="4"/>
      <c r="N27" s="3"/>
    </row>
    <row r="28" spans="1:14" x14ac:dyDescent="0.25">
      <c r="D28" s="2" t="s">
        <v>40</v>
      </c>
      <c r="E28" s="3">
        <v>246103845958</v>
      </c>
      <c r="F28" s="3">
        <v>242078172521</v>
      </c>
      <c r="G28" s="2">
        <v>64.400000000000006</v>
      </c>
      <c r="H28" s="4">
        <f>G28-'[1]2017 insurance market share 201'!G28</f>
        <v>-4.3099999999999881</v>
      </c>
      <c r="I28" s="2">
        <v>66.95</v>
      </c>
      <c r="J28" s="4">
        <f>I28-'[1]2017 insurance market share 201'!I28</f>
        <v>-4.2399999999999949</v>
      </c>
      <c r="M28" s="2">
        <v>100</v>
      </c>
      <c r="N28" s="4">
        <v>100</v>
      </c>
    </row>
    <row r="30" spans="1:14" x14ac:dyDescent="0.25">
      <c r="C30" s="4"/>
    </row>
    <row r="31" spans="1:14" ht="15" customHeight="1" x14ac:dyDescent="0.25">
      <c r="J31" s="1"/>
      <c r="K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Sheet1!_2018_naic_market_share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Huetter</dc:creator>
  <cp:lastModifiedBy>John Huetter</cp:lastModifiedBy>
  <dcterms:created xsi:type="dcterms:W3CDTF">2019-03-27T19:33:36Z</dcterms:created>
  <dcterms:modified xsi:type="dcterms:W3CDTF">2019-03-27T19:35:12Z</dcterms:modified>
</cp:coreProperties>
</file>