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etter\Desktop\"/>
    </mc:Choice>
  </mc:AlternateContent>
  <bookViews>
    <workbookView xWindow="9525" yWindow="0" windowWidth="14985" windowHeight="14010"/>
  </bookViews>
  <sheets>
    <sheet name="Sheet1" sheetId="1" r:id="rId1"/>
  </sheets>
  <definedNames>
    <definedName name="_xlnm._FilterDatabase" localSheetId="0" hidden="1">Sheet1!$A$1:$H$47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7" i="1"/>
  <c r="H3" i="1"/>
  <c r="H10" i="1"/>
  <c r="H9" i="1"/>
  <c r="H5" i="1"/>
  <c r="H17" i="1"/>
  <c r="H19" i="1"/>
  <c r="H21" i="1"/>
  <c r="H14" i="1"/>
  <c r="H12" i="1"/>
  <c r="H8" i="1"/>
  <c r="H6" i="1"/>
  <c r="H27" i="1"/>
  <c r="H16" i="1"/>
  <c r="H36" i="1"/>
  <c r="H23" i="1"/>
  <c r="H13" i="1"/>
  <c r="H22" i="1"/>
  <c r="H29" i="1"/>
  <c r="H34" i="1"/>
  <c r="H25" i="1"/>
  <c r="H31" i="1"/>
  <c r="H15" i="1"/>
  <c r="H42" i="1"/>
  <c r="H33" i="1"/>
  <c r="H28" i="1"/>
  <c r="H18" i="1"/>
  <c r="H30" i="1"/>
  <c r="H37" i="1"/>
  <c r="H32" i="1"/>
  <c r="H35" i="1"/>
  <c r="H11" i="1"/>
  <c r="H20" i="1"/>
  <c r="H39" i="1"/>
  <c r="H41" i="1"/>
  <c r="H45" i="1"/>
  <c r="H24" i="1"/>
  <c r="H43" i="1"/>
  <c r="H46" i="1"/>
  <c r="H44" i="1"/>
  <c r="H38" i="1"/>
  <c r="H26" i="1"/>
  <c r="H40" i="1"/>
  <c r="H47" i="1"/>
  <c r="H2" i="1"/>
  <c r="G17" i="1"/>
  <c r="G9" i="1"/>
  <c r="G18" i="1"/>
  <c r="G7" i="1"/>
  <c r="G3" i="1"/>
  <c r="G8" i="1"/>
  <c r="G2" i="1"/>
  <c r="G45" i="1"/>
  <c r="G20" i="1"/>
  <c r="G47" i="1"/>
  <c r="G32" i="1"/>
  <c r="G44" i="1"/>
  <c r="G13" i="1"/>
  <c r="G10" i="1"/>
  <c r="G34" i="1"/>
  <c r="G39" i="1"/>
  <c r="G30" i="1"/>
  <c r="G5" i="1"/>
  <c r="G25" i="1"/>
  <c r="G14" i="1"/>
  <c r="G27" i="1"/>
  <c r="G33" i="1"/>
  <c r="G22" i="1"/>
  <c r="G11" i="1"/>
  <c r="G40" i="1"/>
  <c r="G4" i="1"/>
  <c r="G21" i="1"/>
  <c r="G43" i="1"/>
  <c r="G38" i="1"/>
  <c r="G35" i="1"/>
  <c r="G12" i="1"/>
  <c r="G26" i="1"/>
  <c r="G16" i="1"/>
  <c r="G6" i="1"/>
  <c r="G37" i="1"/>
  <c r="G36" i="1"/>
  <c r="G46" i="1"/>
  <c r="G31" i="1"/>
  <c r="G19" i="1"/>
  <c r="G42" i="1"/>
  <c r="G24" i="1"/>
  <c r="G15" i="1"/>
  <c r="G23" i="1"/>
  <c r="G29" i="1"/>
  <c r="G41" i="1"/>
  <c r="G28" i="1"/>
  <c r="F17" i="1"/>
  <c r="F9" i="1"/>
  <c r="F18" i="1"/>
  <c r="F7" i="1"/>
  <c r="F3" i="1"/>
  <c r="F8" i="1"/>
  <c r="F2" i="1"/>
  <c r="F45" i="1"/>
  <c r="F20" i="1"/>
  <c r="F47" i="1"/>
  <c r="F32" i="1"/>
  <c r="F44" i="1"/>
  <c r="F13" i="1"/>
  <c r="F10" i="1"/>
  <c r="F34" i="1"/>
  <c r="F39" i="1"/>
  <c r="F30" i="1"/>
  <c r="F5" i="1"/>
  <c r="F25" i="1"/>
  <c r="F14" i="1"/>
  <c r="F27" i="1"/>
  <c r="F33" i="1"/>
  <c r="F22" i="1"/>
  <c r="F11" i="1"/>
  <c r="F40" i="1"/>
  <c r="F4" i="1"/>
  <c r="F21" i="1"/>
  <c r="F43" i="1"/>
  <c r="F38" i="1"/>
  <c r="F35" i="1"/>
  <c r="F12" i="1"/>
  <c r="F26" i="1"/>
  <c r="F16" i="1"/>
  <c r="F6" i="1"/>
  <c r="F37" i="1"/>
  <c r="F36" i="1"/>
  <c r="F46" i="1"/>
  <c r="F31" i="1"/>
  <c r="F19" i="1"/>
  <c r="F42" i="1"/>
  <c r="F24" i="1"/>
  <c r="F15" i="1"/>
  <c r="F23" i="1"/>
  <c r="F29" i="1"/>
  <c r="F41" i="1"/>
  <c r="F28" i="1"/>
  <c r="G50" i="1" l="1"/>
  <c r="H50" i="1"/>
  <c r="F49" i="1"/>
  <c r="F50" i="1"/>
  <c r="E49" i="1"/>
  <c r="E50" i="1"/>
  <c r="D50" i="1"/>
  <c r="D49" i="1"/>
</calcChain>
</file>

<file path=xl/sharedStrings.xml><?xml version="1.0" encoding="utf-8"?>
<sst xmlns="http://schemas.openxmlformats.org/spreadsheetml/2006/main" count="56" uniqueCount="25">
  <si>
    <t>Insurance</t>
  </si>
  <si>
    <t>Average</t>
  </si>
  <si>
    <t>Sum</t>
  </si>
  <si>
    <t>Allstate</t>
  </si>
  <si>
    <t>Progressive</t>
  </si>
  <si>
    <t>GEICO</t>
  </si>
  <si>
    <t>Farmers</t>
  </si>
  <si>
    <t>Safeco</t>
  </si>
  <si>
    <t>AmTrust</t>
  </si>
  <si>
    <t>Liberty Mutual</t>
  </si>
  <si>
    <t>Texas Farm Bureau</t>
  </si>
  <si>
    <t>Germania</t>
  </si>
  <si>
    <t>Travelers</t>
  </si>
  <si>
    <t>Hartford</t>
  </si>
  <si>
    <t>State Auto</t>
  </si>
  <si>
    <t>Nationwide</t>
  </si>
  <si>
    <t>Ameriprise</t>
  </si>
  <si>
    <t>Ohio Security</t>
  </si>
  <si>
    <t>Original Carrier Estimate</t>
  </si>
  <si>
    <t>Final Agreement After Appraisal</t>
  </si>
  <si>
    <t>Insured</t>
  </si>
  <si>
    <t>ACS Claim Number</t>
  </si>
  <si>
    <t>Difference</t>
  </si>
  <si>
    <t>Percentage error</t>
  </si>
  <si>
    <t>Percentage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</si>
</sst>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center"/>
    </xf>
    <xf numFmtId="10" fontId="3" fillId="2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E1" sqref="E1"/>
    </sheetView>
  </sheetViews>
  <sheetFormatPr defaultColWidth="9.140625" defaultRowHeight="18.75" x14ac:dyDescent="0.3"/>
  <cols>
    <col min="1" max="1" width="26.42578125" style="3" customWidth="1"/>
    <col min="2" max="2" width="21" style="3" customWidth="1"/>
    <col min="3" max="3" width="23" style="3" customWidth="1"/>
    <col min="4" max="4" width="30.5703125" style="4" customWidth="1"/>
    <col min="5" max="5" width="46.85546875" style="4" customWidth="1"/>
    <col min="6" max="6" width="25.5703125" style="4" customWidth="1"/>
    <col min="7" max="7" width="30" style="4" customWidth="1"/>
    <col min="8" max="8" width="38.42578125" style="4" customWidth="1"/>
    <col min="9" max="16384" width="9.140625" style="2"/>
  </cols>
  <sheetData>
    <row r="1" spans="1:8" s="1" customFormat="1" x14ac:dyDescent="0.3">
      <c r="A1" s="9" t="s">
        <v>21</v>
      </c>
      <c r="B1" s="9" t="s">
        <v>20</v>
      </c>
      <c r="C1" s="10" t="s">
        <v>0</v>
      </c>
      <c r="D1" s="11" t="s">
        <v>18</v>
      </c>
      <c r="E1" s="11" t="s">
        <v>19</v>
      </c>
      <c r="F1" s="12" t="s">
        <v>22</v>
      </c>
      <c r="G1" s="12" t="s">
        <v>23</v>
      </c>
      <c r="H1" s="15" t="s">
        <v>24</v>
      </c>
    </row>
    <row r="2" spans="1:8" x14ac:dyDescent="0.3">
      <c r="A2" s="30"/>
      <c r="B2" s="30"/>
      <c r="C2" s="16" t="s">
        <v>9</v>
      </c>
      <c r="D2" s="19">
        <v>9245.3700000000008</v>
      </c>
      <c r="E2" s="22">
        <v>35934.93</v>
      </c>
      <c r="F2" s="25">
        <f>E2-D2</f>
        <v>26689.559999999998</v>
      </c>
      <c r="G2" s="28">
        <f>(E2-D2)/E2</f>
        <v>0.7427191314968471</v>
      </c>
      <c r="H2" s="5">
        <f>(E2-D2)/D2</f>
        <v>2.886802799671619</v>
      </c>
    </row>
    <row r="3" spans="1:8" x14ac:dyDescent="0.3">
      <c r="A3" s="30"/>
      <c r="B3" s="30"/>
      <c r="C3" s="16" t="s">
        <v>8</v>
      </c>
      <c r="D3" s="19">
        <v>19097.810000000001</v>
      </c>
      <c r="E3" s="22">
        <v>30900</v>
      </c>
      <c r="F3" s="25">
        <f>E3-D3</f>
        <v>11802.189999999999</v>
      </c>
      <c r="G3" s="28">
        <f>(E3-D3)/E3</f>
        <v>0.38194789644012939</v>
      </c>
      <c r="H3" s="5">
        <f>(E3-D3)/D3</f>
        <v>0.61798656495168802</v>
      </c>
    </row>
    <row r="4" spans="1:8" x14ac:dyDescent="0.3">
      <c r="A4" s="30"/>
      <c r="B4" s="30"/>
      <c r="C4" s="16" t="s">
        <v>11</v>
      </c>
      <c r="D4" s="19">
        <v>10069.85</v>
      </c>
      <c r="E4" s="22">
        <v>28699.33</v>
      </c>
      <c r="F4" s="25">
        <f>E4-D4</f>
        <v>18629.480000000003</v>
      </c>
      <c r="G4" s="28">
        <f>(E4-D4)/E4</f>
        <v>0.64912595520522609</v>
      </c>
      <c r="H4" s="5">
        <f>(E4-D4)/D4</f>
        <v>1.8500255713838838</v>
      </c>
    </row>
    <row r="5" spans="1:8" x14ac:dyDescent="0.3">
      <c r="A5" s="30"/>
      <c r="B5" s="30"/>
      <c r="C5" s="16" t="s">
        <v>9</v>
      </c>
      <c r="D5" s="19">
        <v>19371.810000000001</v>
      </c>
      <c r="E5" s="22">
        <v>28071.45</v>
      </c>
      <c r="F5" s="25">
        <f>E5-D5</f>
        <v>8699.64</v>
      </c>
      <c r="G5" s="28">
        <f>(E5-D5)/E5</f>
        <v>0.30991060312167695</v>
      </c>
      <c r="H5" s="5">
        <f>(E5-D5)/D5</f>
        <v>0.44908761752257526</v>
      </c>
    </row>
    <row r="6" spans="1:8" x14ac:dyDescent="0.3">
      <c r="A6" s="30"/>
      <c r="B6" s="30"/>
      <c r="C6" s="16" t="s">
        <v>14</v>
      </c>
      <c r="D6" s="19">
        <v>21232.83</v>
      </c>
      <c r="E6" s="22">
        <v>27187.86</v>
      </c>
      <c r="F6" s="25">
        <f>E6-D6</f>
        <v>5955.0299999999988</v>
      </c>
      <c r="G6" s="28">
        <f>(E6-D6)/E6</f>
        <v>0.21903268591202099</v>
      </c>
      <c r="H6" s="5">
        <f>(E6-D6)/D6</f>
        <v>0.28046332024511089</v>
      </c>
    </row>
    <row r="7" spans="1:8" x14ac:dyDescent="0.3">
      <c r="A7" s="30"/>
      <c r="B7" s="30"/>
      <c r="C7" s="16" t="s">
        <v>7</v>
      </c>
      <c r="D7" s="19">
        <v>3527.11</v>
      </c>
      <c r="E7" s="22">
        <v>21281.72</v>
      </c>
      <c r="F7" s="25">
        <f>E7-D7</f>
        <v>17754.61</v>
      </c>
      <c r="G7" s="28">
        <f>(E7-D7)/E7</f>
        <v>0.83426574543786869</v>
      </c>
      <c r="H7" s="5">
        <f>(E7-D7)/D7</f>
        <v>5.0337556809966228</v>
      </c>
    </row>
    <row r="8" spans="1:8" x14ac:dyDescent="0.3">
      <c r="A8" s="30"/>
      <c r="B8" s="30"/>
      <c r="C8" s="16" t="s">
        <v>4</v>
      </c>
      <c r="D8" s="19">
        <v>14984.12</v>
      </c>
      <c r="E8" s="22">
        <v>20986.44</v>
      </c>
      <c r="F8" s="25">
        <f>E8-D8</f>
        <v>6002.3199999999979</v>
      </c>
      <c r="G8" s="28">
        <f>(E8-D8)/E8</f>
        <v>0.28600944228749603</v>
      </c>
      <c r="H8" s="5">
        <f>(E8-D8)/D8</f>
        <v>0.40057874603246618</v>
      </c>
    </row>
    <row r="9" spans="1:8" x14ac:dyDescent="0.3">
      <c r="A9" s="30"/>
      <c r="B9" s="30"/>
      <c r="C9" s="16" t="s">
        <v>4</v>
      </c>
      <c r="D9" s="19">
        <v>9911.19</v>
      </c>
      <c r="E9" s="22">
        <v>18935.259999999998</v>
      </c>
      <c r="F9" s="25">
        <f>E9-D9</f>
        <v>9024.0699999999979</v>
      </c>
      <c r="G9" s="28">
        <f>(E9-D9)/E9</f>
        <v>0.4765749189607113</v>
      </c>
      <c r="H9" s="5">
        <f>(E9-D9)/D9</f>
        <v>0.91049308912451454</v>
      </c>
    </row>
    <row r="10" spans="1:8" x14ac:dyDescent="0.3">
      <c r="A10" s="30"/>
      <c r="B10" s="30"/>
      <c r="C10" s="16" t="s">
        <v>9</v>
      </c>
      <c r="D10" s="19">
        <v>7306.58</v>
      </c>
      <c r="E10" s="22">
        <v>17095.66</v>
      </c>
      <c r="F10" s="25">
        <f>E10-D10</f>
        <v>9789.08</v>
      </c>
      <c r="G10" s="28">
        <f>(E10-D10)/E10</f>
        <v>0.57260614682322886</v>
      </c>
      <c r="H10" s="5">
        <f>(E10-D10)/D10</f>
        <v>1.3397622417054218</v>
      </c>
    </row>
    <row r="11" spans="1:8" x14ac:dyDescent="0.3">
      <c r="A11" s="30"/>
      <c r="B11" s="30"/>
      <c r="C11" s="16" t="s">
        <v>3</v>
      </c>
      <c r="D11" s="19">
        <v>14220.09</v>
      </c>
      <c r="E11" s="22">
        <v>16692.5</v>
      </c>
      <c r="F11" s="25">
        <f>E11-D11</f>
        <v>2472.41</v>
      </c>
      <c r="G11" s="28">
        <f>(E11-D11)/E11</f>
        <v>0.14811502171633967</v>
      </c>
      <c r="H11" s="5">
        <f>(E11-D11)/D11</f>
        <v>0.17386739465080739</v>
      </c>
    </row>
    <row r="12" spans="1:8" x14ac:dyDescent="0.3">
      <c r="A12" s="30"/>
      <c r="B12" s="30"/>
      <c r="C12" s="16" t="s">
        <v>13</v>
      </c>
      <c r="D12" s="19">
        <v>5867.39</v>
      </c>
      <c r="E12" s="22">
        <v>12094.85</v>
      </c>
      <c r="F12" s="25">
        <f>E12-D12</f>
        <v>6227.46</v>
      </c>
      <c r="G12" s="28">
        <f>(E12-D12)/E12</f>
        <v>0.51488526108219612</v>
      </c>
      <c r="H12" s="5">
        <f>(E12-D12)/D12</f>
        <v>1.0613680017861433</v>
      </c>
    </row>
    <row r="13" spans="1:8" x14ac:dyDescent="0.3">
      <c r="A13" s="30"/>
      <c r="B13" s="30"/>
      <c r="C13" s="16" t="s">
        <v>4</v>
      </c>
      <c r="D13" s="19">
        <v>6196.65</v>
      </c>
      <c r="E13" s="22">
        <v>11278.38</v>
      </c>
      <c r="F13" s="25">
        <f>E13-D13</f>
        <v>5081.7299999999996</v>
      </c>
      <c r="G13" s="28">
        <f>(E13-D13)/E13</f>
        <v>0.45057268863081401</v>
      </c>
      <c r="H13" s="5">
        <f>(E13-D13)/D13</f>
        <v>0.82007697707632343</v>
      </c>
    </row>
    <row r="14" spans="1:8" x14ac:dyDescent="0.3">
      <c r="A14" s="30"/>
      <c r="B14" s="30"/>
      <c r="C14" s="16" t="s">
        <v>12</v>
      </c>
      <c r="D14" s="19">
        <v>4491.05</v>
      </c>
      <c r="E14" s="22">
        <v>11026.56</v>
      </c>
      <c r="F14" s="25">
        <f>E14-D14</f>
        <v>6535.5099999999993</v>
      </c>
      <c r="G14" s="28">
        <f>(E14-D14)/E14</f>
        <v>0.59270615677056127</v>
      </c>
      <c r="H14" s="5">
        <f>(E14-D14)/D14</f>
        <v>1.455229846027098</v>
      </c>
    </row>
    <row r="15" spans="1:8" x14ac:dyDescent="0.3">
      <c r="A15" s="30"/>
      <c r="B15" s="30"/>
      <c r="C15" s="16" t="s">
        <v>16</v>
      </c>
      <c r="D15" s="19">
        <v>6525.82</v>
      </c>
      <c r="E15" s="22">
        <v>10300.75</v>
      </c>
      <c r="F15" s="25">
        <f>E15-D15</f>
        <v>3774.9300000000003</v>
      </c>
      <c r="G15" s="28">
        <f>(E15-D15)/E15</f>
        <v>0.3664713734436813</v>
      </c>
      <c r="H15" s="5">
        <f>(E15-D15)/D15</f>
        <v>0.57846063789684676</v>
      </c>
    </row>
    <row r="16" spans="1:8" x14ac:dyDescent="0.3">
      <c r="A16" s="30"/>
      <c r="B16" s="30"/>
      <c r="C16" s="16" t="s">
        <v>10</v>
      </c>
      <c r="D16" s="19">
        <v>5005.45</v>
      </c>
      <c r="E16" s="22">
        <v>10254.92</v>
      </c>
      <c r="F16" s="25">
        <f>E16-D16</f>
        <v>5249.47</v>
      </c>
      <c r="G16" s="28">
        <f>(E16-D16)/E16</f>
        <v>0.5118977037363529</v>
      </c>
      <c r="H16" s="5">
        <f>(E16-D16)/D16</f>
        <v>1.0487508615608987</v>
      </c>
    </row>
    <row r="17" spans="1:8" x14ac:dyDescent="0.3">
      <c r="A17" s="30"/>
      <c r="B17" s="30"/>
      <c r="C17" s="16" t="s">
        <v>4</v>
      </c>
      <c r="D17" s="19">
        <v>2043.1</v>
      </c>
      <c r="E17" s="22">
        <v>10104.06</v>
      </c>
      <c r="F17" s="25">
        <f>E17-D17</f>
        <v>8060.9599999999991</v>
      </c>
      <c r="G17" s="28">
        <f>(E17-D17)/E17</f>
        <v>0.79779415403313114</v>
      </c>
      <c r="H17" s="5">
        <f>(E17-D17)/D17</f>
        <v>3.9454554353678231</v>
      </c>
    </row>
    <row r="18" spans="1:8" x14ac:dyDescent="0.3">
      <c r="A18" s="30"/>
      <c r="B18" s="30"/>
      <c r="C18" s="16" t="s">
        <v>4</v>
      </c>
      <c r="D18" s="19">
        <v>6675.22</v>
      </c>
      <c r="E18" s="22">
        <v>9641.49</v>
      </c>
      <c r="F18" s="25">
        <f>E18-D18</f>
        <v>2966.2699999999995</v>
      </c>
      <c r="G18" s="28">
        <f>(E18-D18)/E18</f>
        <v>0.3076568040831863</v>
      </c>
      <c r="H18" s="5">
        <f>(E18-D18)/D18</f>
        <v>0.44437037281168251</v>
      </c>
    </row>
    <row r="19" spans="1:8" x14ac:dyDescent="0.3">
      <c r="A19" s="30"/>
      <c r="B19" s="30"/>
      <c r="C19" s="16" t="s">
        <v>15</v>
      </c>
      <c r="D19" s="19">
        <v>2367.2800000000002</v>
      </c>
      <c r="E19" s="22">
        <v>9639.2999999999993</v>
      </c>
      <c r="F19" s="25">
        <f>E19-D19</f>
        <v>7272.0199999999986</v>
      </c>
      <c r="G19" s="28">
        <f>(E19-D19)/E19</f>
        <v>0.7544137022397891</v>
      </c>
      <c r="H19" s="5">
        <f>(E19-D19)/D19</f>
        <v>3.0718884120171666</v>
      </c>
    </row>
    <row r="20" spans="1:8" x14ac:dyDescent="0.3">
      <c r="A20" s="30"/>
      <c r="B20" s="30"/>
      <c r="C20" s="16" t="s">
        <v>5</v>
      </c>
      <c r="D20" s="19">
        <v>7257.79</v>
      </c>
      <c r="E20" s="22">
        <v>9582.73</v>
      </c>
      <c r="F20" s="25">
        <f>E20-D20</f>
        <v>2324.9399999999996</v>
      </c>
      <c r="G20" s="28">
        <f>(E20-D20)/E20</f>
        <v>0.24261770914968905</v>
      </c>
      <c r="H20" s="5">
        <f>(E20-D20)/D20</f>
        <v>0.32033718253077031</v>
      </c>
    </row>
    <row r="21" spans="1:8" x14ac:dyDescent="0.3">
      <c r="A21" s="30"/>
      <c r="B21" s="30"/>
      <c r="C21" s="16" t="s">
        <v>3</v>
      </c>
      <c r="D21" s="19">
        <v>2515.41</v>
      </c>
      <c r="E21" s="22">
        <v>9500</v>
      </c>
      <c r="F21" s="25">
        <f>E21-D21</f>
        <v>6984.59</v>
      </c>
      <c r="G21" s="28">
        <f>(E21-D21)/E21</f>
        <v>0.73521999999999998</v>
      </c>
      <c r="H21" s="5">
        <f>(E21-D21)/D21</f>
        <v>2.7767202960948714</v>
      </c>
    </row>
    <row r="22" spans="1:8" x14ac:dyDescent="0.3">
      <c r="A22" s="30"/>
      <c r="B22" s="30"/>
      <c r="C22" s="16" t="s">
        <v>9</v>
      </c>
      <c r="D22" s="19">
        <v>4862.62</v>
      </c>
      <c r="E22" s="22">
        <v>9499.58</v>
      </c>
      <c r="F22" s="25">
        <f>E22-D22</f>
        <v>4636.96</v>
      </c>
      <c r="G22" s="28">
        <f>(E22-D22)/E22</f>
        <v>0.48812263279008128</v>
      </c>
      <c r="H22" s="5">
        <f>(E22-D22)/D22</f>
        <v>0.95359291904364318</v>
      </c>
    </row>
    <row r="23" spans="1:8" x14ac:dyDescent="0.3">
      <c r="A23" s="30"/>
      <c r="B23" s="30"/>
      <c r="C23" s="16" t="s">
        <v>5</v>
      </c>
      <c r="D23" s="19">
        <v>4112.58</v>
      </c>
      <c r="E23" s="22">
        <v>9288.5400000000009</v>
      </c>
      <c r="F23" s="25">
        <f>E23-D23</f>
        <v>5175.9600000000009</v>
      </c>
      <c r="G23" s="28">
        <f>(E23-D23)/E23</f>
        <v>0.55724150404692241</v>
      </c>
      <c r="H23" s="5">
        <f>(E23-D23)/D23</f>
        <v>1.2585676144901743</v>
      </c>
    </row>
    <row r="24" spans="1:8" x14ac:dyDescent="0.3">
      <c r="A24" s="30"/>
      <c r="B24" s="30"/>
      <c r="C24" s="16" t="s">
        <v>6</v>
      </c>
      <c r="D24" s="19">
        <v>6945.12</v>
      </c>
      <c r="E24" s="22">
        <v>8406.5400000000009</v>
      </c>
      <c r="F24" s="25">
        <f>E24-D24</f>
        <v>1461.420000000001</v>
      </c>
      <c r="G24" s="28">
        <f>(E24-D24)/E24</f>
        <v>0.17384322206282263</v>
      </c>
      <c r="H24" s="5">
        <f>(E24-D24)/D24</f>
        <v>0.21042400995231197</v>
      </c>
    </row>
    <row r="25" spans="1:8" x14ac:dyDescent="0.3">
      <c r="A25" s="30"/>
      <c r="B25" s="30"/>
      <c r="C25" s="16" t="s">
        <v>5</v>
      </c>
      <c r="D25" s="19">
        <v>4246.21</v>
      </c>
      <c r="E25" s="22">
        <v>8182.17</v>
      </c>
      <c r="F25" s="25">
        <f>E25-D25</f>
        <v>3935.96</v>
      </c>
      <c r="G25" s="28">
        <f>(E25-D25)/E25</f>
        <v>0.4810410930107783</v>
      </c>
      <c r="H25" s="5">
        <f>(E25-D25)/D25</f>
        <v>0.92693484307182172</v>
      </c>
    </row>
    <row r="26" spans="1:8" x14ac:dyDescent="0.3">
      <c r="A26" s="30"/>
      <c r="B26" s="30"/>
      <c r="C26" s="16" t="s">
        <v>9</v>
      </c>
      <c r="D26" s="19">
        <v>6866.53</v>
      </c>
      <c r="E26" s="22">
        <v>7924.93</v>
      </c>
      <c r="F26" s="25">
        <f>E26-D26</f>
        <v>1058.4000000000005</v>
      </c>
      <c r="G26" s="28">
        <f>(E26-D26)/E26</f>
        <v>0.13355323012316833</v>
      </c>
      <c r="H26" s="5">
        <f>(E26-D26)/D26</f>
        <v>0.15413899014494958</v>
      </c>
    </row>
    <row r="27" spans="1:8" x14ac:dyDescent="0.3">
      <c r="A27" s="30"/>
      <c r="B27" s="30"/>
      <c r="C27" s="16" t="s">
        <v>5</v>
      </c>
      <c r="D27" s="19">
        <v>2012.03</v>
      </c>
      <c r="E27" s="22">
        <v>7847.71</v>
      </c>
      <c r="F27" s="25">
        <f>E27-D27</f>
        <v>5835.68</v>
      </c>
      <c r="G27" s="28">
        <f>(E27-D27)/E27</f>
        <v>0.74361565348362779</v>
      </c>
      <c r="H27" s="5">
        <f>(E27-D27)/D27</f>
        <v>2.9003941293121875</v>
      </c>
    </row>
    <row r="28" spans="1:8" x14ac:dyDescent="0.3">
      <c r="A28" s="30"/>
      <c r="B28" s="30"/>
      <c r="C28" s="16" t="s">
        <v>3</v>
      </c>
      <c r="D28" s="19">
        <v>4649.12</v>
      </c>
      <c r="E28" s="22">
        <v>7705</v>
      </c>
      <c r="F28" s="25">
        <f>E28-D28</f>
        <v>3055.88</v>
      </c>
      <c r="G28" s="28">
        <f>(E28-D28)/E28</f>
        <v>0.39660999351070736</v>
      </c>
      <c r="H28" s="5">
        <f>(E28-D28)/D28</f>
        <v>0.65730288742815846</v>
      </c>
    </row>
    <row r="29" spans="1:8" x14ac:dyDescent="0.3">
      <c r="A29" s="30"/>
      <c r="B29" s="30"/>
      <c r="C29" s="16" t="s">
        <v>17</v>
      </c>
      <c r="D29" s="19">
        <v>3214.1</v>
      </c>
      <c r="E29" s="22">
        <v>7648.4</v>
      </c>
      <c r="F29" s="25">
        <f>E29-D29</f>
        <v>4434.2999999999993</v>
      </c>
      <c r="G29" s="28">
        <f>(E29-D29)/E29</f>
        <v>0.57976831755661307</v>
      </c>
      <c r="H29" s="5">
        <f>(E29-D29)/D29</f>
        <v>1.379639712516723</v>
      </c>
    </row>
    <row r="30" spans="1:8" x14ac:dyDescent="0.3">
      <c r="A30" s="30"/>
      <c r="B30" s="30"/>
      <c r="C30" s="16" t="s">
        <v>9</v>
      </c>
      <c r="D30" s="19">
        <v>4689.7299999999996</v>
      </c>
      <c r="E30" s="22">
        <v>7527.74</v>
      </c>
      <c r="F30" s="25">
        <f>E30-D30</f>
        <v>2838.01</v>
      </c>
      <c r="G30" s="28">
        <f>(E30-D30)/E30</f>
        <v>0.37700691044058382</v>
      </c>
      <c r="H30" s="5">
        <f>(E30-D30)/D30</f>
        <v>0.60515424128894424</v>
      </c>
    </row>
    <row r="31" spans="1:8" x14ac:dyDescent="0.3">
      <c r="A31" s="30"/>
      <c r="B31" s="30"/>
      <c r="C31" s="16" t="s">
        <v>4</v>
      </c>
      <c r="D31" s="19">
        <v>3508.68</v>
      </c>
      <c r="E31" s="22">
        <v>7371.24</v>
      </c>
      <c r="F31" s="25">
        <f>E31-D31</f>
        <v>3862.56</v>
      </c>
      <c r="G31" s="28">
        <f>(E31-D31)/E31</f>
        <v>0.52400410243052731</v>
      </c>
      <c r="H31" s="5">
        <f>(E31-D31)/D31</f>
        <v>1.1008584424911934</v>
      </c>
    </row>
    <row r="32" spans="1:8" x14ac:dyDescent="0.3">
      <c r="A32" s="30"/>
      <c r="B32" s="30"/>
      <c r="C32" s="16" t="s">
        <v>11</v>
      </c>
      <c r="D32" s="19">
        <v>4729.5600000000004</v>
      </c>
      <c r="E32" s="22">
        <v>7318.16</v>
      </c>
      <c r="F32" s="25">
        <f>E32-D32</f>
        <v>2588.5999999999995</v>
      </c>
      <c r="G32" s="28">
        <f>(E32-D32)/E32</f>
        <v>0.35372279370770787</v>
      </c>
      <c r="H32" s="5">
        <f>(E32-D32)/D32</f>
        <v>0.54732364109980614</v>
      </c>
    </row>
    <row r="33" spans="1:8" x14ac:dyDescent="0.3">
      <c r="A33" s="30"/>
      <c r="B33" s="30"/>
      <c r="C33" s="16" t="s">
        <v>5</v>
      </c>
      <c r="D33" s="19">
        <v>3796.03</v>
      </c>
      <c r="E33" s="22">
        <v>6974.87</v>
      </c>
      <c r="F33" s="25">
        <f>E33-D33</f>
        <v>3178.8399999999997</v>
      </c>
      <c r="G33" s="28">
        <f>(E33-D33)/E33</f>
        <v>0.45575616463102536</v>
      </c>
      <c r="H33" s="5">
        <f>(E33-D33)/D33</f>
        <v>0.83741171697800054</v>
      </c>
    </row>
    <row r="34" spans="1:8" x14ac:dyDescent="0.3">
      <c r="A34" s="30"/>
      <c r="B34" s="30"/>
      <c r="C34" s="16" t="s">
        <v>4</v>
      </c>
      <c r="D34" s="19">
        <v>2967.07</v>
      </c>
      <c r="E34" s="22">
        <v>6921.39</v>
      </c>
      <c r="F34" s="25">
        <f>E34-D34</f>
        <v>3954.32</v>
      </c>
      <c r="G34" s="28">
        <f>(E34-D34)/E34</f>
        <v>0.57131876689508898</v>
      </c>
      <c r="H34" s="5">
        <f>(E34-D34)/D34</f>
        <v>1.3327356617808142</v>
      </c>
    </row>
    <row r="35" spans="1:8" x14ac:dyDescent="0.3">
      <c r="A35" s="30"/>
      <c r="B35" s="30"/>
      <c r="C35" s="16" t="s">
        <v>12</v>
      </c>
      <c r="D35" s="19">
        <v>4321.54</v>
      </c>
      <c r="E35" s="22">
        <v>6825.08</v>
      </c>
      <c r="F35" s="25">
        <f>E35-D35</f>
        <v>2503.54</v>
      </c>
      <c r="G35" s="28">
        <f>(E35-D35)/E35</f>
        <v>0.36681474795899827</v>
      </c>
      <c r="H35" s="5">
        <f>(E35-D35)/D35</f>
        <v>0.57931663249674881</v>
      </c>
    </row>
    <row r="36" spans="1:8" x14ac:dyDescent="0.3">
      <c r="A36" s="30"/>
      <c r="B36" s="30"/>
      <c r="C36" s="16" t="s">
        <v>3</v>
      </c>
      <c r="D36" s="19">
        <v>1226.33</v>
      </c>
      <c r="E36" s="22">
        <v>6465.67</v>
      </c>
      <c r="F36" s="25">
        <f>E36-D36</f>
        <v>5239.34</v>
      </c>
      <c r="G36" s="28">
        <f>(E36-D36)/E36</f>
        <v>0.81033210788673105</v>
      </c>
      <c r="H36" s="5">
        <f>(E36-D36)/D36</f>
        <v>4.2723736677729489</v>
      </c>
    </row>
    <row r="37" spans="1:8" x14ac:dyDescent="0.3">
      <c r="A37" s="30"/>
      <c r="B37" s="30"/>
      <c r="C37" s="16" t="s">
        <v>5</v>
      </c>
      <c r="D37" s="19">
        <v>3326.98</v>
      </c>
      <c r="E37" s="22">
        <v>5987.61</v>
      </c>
      <c r="F37" s="25">
        <f>E37-D37</f>
        <v>2660.6299999999997</v>
      </c>
      <c r="G37" s="28">
        <f>(E37-D37)/E37</f>
        <v>0.44435592832532511</v>
      </c>
      <c r="H37" s="5">
        <f>(E37-D37)/D37</f>
        <v>0.79971325346109678</v>
      </c>
    </row>
    <row r="38" spans="1:8" x14ac:dyDescent="0.3">
      <c r="A38" s="30"/>
      <c r="B38" s="30"/>
      <c r="C38" s="16" t="s">
        <v>5</v>
      </c>
      <c r="D38" s="19">
        <v>4770.0200000000004</v>
      </c>
      <c r="E38" s="22">
        <v>5941.54</v>
      </c>
      <c r="F38" s="25">
        <f>E38-D38</f>
        <v>1171.5199999999995</v>
      </c>
      <c r="G38" s="28">
        <f>(E38-D38)/E38</f>
        <v>0.19717446991857321</v>
      </c>
      <c r="H38" s="5">
        <f>(E38-D38)/D38</f>
        <v>0.24560064737674045</v>
      </c>
    </row>
    <row r="39" spans="1:8" x14ac:dyDescent="0.3">
      <c r="A39" s="30"/>
      <c r="B39" s="30"/>
      <c r="C39" s="16" t="s">
        <v>9</v>
      </c>
      <c r="D39" s="19">
        <v>3545.23</v>
      </c>
      <c r="E39" s="22">
        <v>5784.62</v>
      </c>
      <c r="F39" s="25">
        <f>E39-D39</f>
        <v>2239.39</v>
      </c>
      <c r="G39" s="28">
        <f>(E39-D39)/E39</f>
        <v>0.38712828154658385</v>
      </c>
      <c r="H39" s="5">
        <f>(E39-D39)/D39</f>
        <v>0.63166282582512279</v>
      </c>
    </row>
    <row r="40" spans="1:8" x14ac:dyDescent="0.3">
      <c r="A40" s="30"/>
      <c r="B40" s="30"/>
      <c r="C40" s="16" t="s">
        <v>5</v>
      </c>
      <c r="D40" s="19">
        <v>4700.43</v>
      </c>
      <c r="E40" s="22">
        <v>5674.98</v>
      </c>
      <c r="F40" s="25">
        <f>E40-D40</f>
        <v>974.54999999999927</v>
      </c>
      <c r="G40" s="28">
        <f>(E40-D40)/E40</f>
        <v>0.17172747745366493</v>
      </c>
      <c r="H40" s="5">
        <f>(E40-D40)/D40</f>
        <v>0.20733209514874154</v>
      </c>
    </row>
    <row r="41" spans="1:8" x14ac:dyDescent="0.3">
      <c r="A41" s="30"/>
      <c r="B41" s="30"/>
      <c r="C41" s="16" t="s">
        <v>6</v>
      </c>
      <c r="D41" s="19">
        <v>3222.38</v>
      </c>
      <c r="E41" s="22">
        <v>5359.94</v>
      </c>
      <c r="F41" s="25">
        <f>E41-D41</f>
        <v>2137.5599999999995</v>
      </c>
      <c r="G41" s="28">
        <f>(E41-D41)/E41</f>
        <v>0.39880297167505602</v>
      </c>
      <c r="H41" s="5">
        <f>(E41-D41)/D41</f>
        <v>0.66334820846703346</v>
      </c>
    </row>
    <row r="42" spans="1:8" x14ac:dyDescent="0.3">
      <c r="A42" s="30"/>
      <c r="B42" s="30"/>
      <c r="C42" s="16" t="s">
        <v>5</v>
      </c>
      <c r="D42" s="19">
        <v>1737.81</v>
      </c>
      <c r="E42" s="22">
        <v>5174.34</v>
      </c>
      <c r="F42" s="25">
        <f>E42-D42</f>
        <v>3436.53</v>
      </c>
      <c r="G42" s="28">
        <f>(E42-D42)/E42</f>
        <v>0.66414847110935893</v>
      </c>
      <c r="H42" s="5">
        <f>(E42-D42)/D42</f>
        <v>1.9775061715607576</v>
      </c>
    </row>
    <row r="43" spans="1:8" x14ac:dyDescent="0.3">
      <c r="A43" s="30"/>
      <c r="B43" s="30"/>
      <c r="C43" s="16" t="s">
        <v>5</v>
      </c>
      <c r="D43" s="19">
        <v>2896.02</v>
      </c>
      <c r="E43" s="22">
        <v>4246.53</v>
      </c>
      <c r="F43" s="25">
        <f>E43-D43</f>
        <v>1350.5099999999998</v>
      </c>
      <c r="G43" s="28">
        <f>(E43-D43)/E43</f>
        <v>0.31802671828528228</v>
      </c>
      <c r="H43" s="5">
        <f>(E43-D43)/D43</f>
        <v>0.46633310543435463</v>
      </c>
    </row>
    <row r="44" spans="1:8" x14ac:dyDescent="0.3">
      <c r="A44" s="30"/>
      <c r="B44" s="30"/>
      <c r="C44" s="16" t="s">
        <v>4</v>
      </c>
      <c r="D44" s="19">
        <v>2525.1999999999998</v>
      </c>
      <c r="E44" s="22">
        <v>3754.16</v>
      </c>
      <c r="F44" s="25">
        <f>E44-D44</f>
        <v>1228.96</v>
      </c>
      <c r="G44" s="28">
        <f>(E44-D44)/E44</f>
        <v>0.32735951584375733</v>
      </c>
      <c r="H44" s="5">
        <f>(E44-D44)/D44</f>
        <v>0.48667828290828452</v>
      </c>
    </row>
    <row r="45" spans="1:8" x14ac:dyDescent="0.3">
      <c r="A45" s="30"/>
      <c r="B45" s="30"/>
      <c r="C45" s="16" t="s">
        <v>9</v>
      </c>
      <c r="D45" s="19">
        <v>1506.04</v>
      </c>
      <c r="E45" s="22">
        <v>3631.03</v>
      </c>
      <c r="F45" s="25">
        <f>E45-D45</f>
        <v>2124.9900000000002</v>
      </c>
      <c r="G45" s="28">
        <f>(E45-D45)/E45</f>
        <v>0.58523063703687384</v>
      </c>
      <c r="H45" s="5">
        <f>(E45-D45)/D45</f>
        <v>1.410978460067462</v>
      </c>
    </row>
    <row r="46" spans="1:8" x14ac:dyDescent="0.3">
      <c r="A46" s="30"/>
      <c r="B46" s="30"/>
      <c r="C46" s="16" t="s">
        <v>6</v>
      </c>
      <c r="D46" s="19">
        <v>1871.08</v>
      </c>
      <c r="E46" s="22">
        <v>3171.69</v>
      </c>
      <c r="F46" s="25">
        <f>E46-D46</f>
        <v>1300.6100000000001</v>
      </c>
      <c r="G46" s="28">
        <f>(E46-D46)/E46</f>
        <v>0.41006844931251168</v>
      </c>
      <c r="H46" s="5">
        <f>(E46-D46)/D46</f>
        <v>0.69511191397481675</v>
      </c>
    </row>
    <row r="47" spans="1:8" x14ac:dyDescent="0.3">
      <c r="A47" s="30"/>
      <c r="B47" s="30"/>
      <c r="C47" s="16" t="s">
        <v>4</v>
      </c>
      <c r="D47" s="19">
        <v>1756.15</v>
      </c>
      <c r="E47" s="22">
        <v>2447.9699999999998</v>
      </c>
      <c r="F47" s="25">
        <f>E47-D47</f>
        <v>691.81999999999971</v>
      </c>
      <c r="G47" s="28">
        <f>(E47-D47)/E47</f>
        <v>0.28260967250415642</v>
      </c>
      <c r="H47" s="5">
        <f>(E47-D47)/D47</f>
        <v>0.39394129203086276</v>
      </c>
    </row>
    <row r="48" spans="1:8" x14ac:dyDescent="0.3">
      <c r="A48" s="30"/>
      <c r="B48" s="30"/>
      <c r="C48" s="16"/>
      <c r="D48" s="19"/>
      <c r="E48" s="22"/>
      <c r="F48" s="25"/>
      <c r="G48" s="25"/>
      <c r="H48" s="6"/>
    </row>
    <row r="49" spans="1:8" x14ac:dyDescent="0.3">
      <c r="A49" s="13"/>
      <c r="B49" s="13"/>
      <c r="C49" s="17" t="s">
        <v>2</v>
      </c>
      <c r="D49" s="20">
        <f>SUM(D2:D48)</f>
        <v>271916.51</v>
      </c>
      <c r="E49" s="23">
        <f>SUM(E2:E48)</f>
        <v>516289.61999999988</v>
      </c>
      <c r="F49" s="26">
        <f>SUM(F2:F48)</f>
        <v>244373.10999999993</v>
      </c>
      <c r="G49" s="26"/>
      <c r="H49" s="7"/>
    </row>
    <row r="50" spans="1:8" x14ac:dyDescent="0.3">
      <c r="A50" s="14"/>
      <c r="B50" s="14"/>
      <c r="C50" s="18" t="s">
        <v>1</v>
      </c>
      <c r="D50" s="21">
        <f>AVERAGE(D2:D48)</f>
        <v>5911.2284782608695</v>
      </c>
      <c r="E50" s="24">
        <f>AVERAGE(E2:E48)</f>
        <v>11223.687391304346</v>
      </c>
      <c r="F50" s="27">
        <f>AVERAGE(F2:F48)</f>
        <v>5312.458913043477</v>
      </c>
      <c r="G50" s="29">
        <f>AVERAGE(G2:G48)</f>
        <v>0.45856362900255376</v>
      </c>
      <c r="H50" s="8">
        <f>AVERAGE(H2:H48)</f>
        <v>1.1991273133821314</v>
      </c>
    </row>
  </sheetData>
  <autoFilter ref="A1:H47">
    <sortState ref="A2:H47">
      <sortCondition descending="1" ref="E1:E47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John Huetter</cp:lastModifiedBy>
  <cp:lastPrinted>2021-01-29T21:52:46Z</cp:lastPrinted>
  <dcterms:created xsi:type="dcterms:W3CDTF">2021-01-29T19:34:53Z</dcterms:created>
  <dcterms:modified xsi:type="dcterms:W3CDTF">2021-05-14T22:48:36Z</dcterms:modified>
</cp:coreProperties>
</file>